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35" windowWidth="15570" windowHeight="7230"/>
  </bookViews>
  <sheets>
    <sheet name="Φύλλο1" sheetId="1" r:id="rId1"/>
    <sheet name="Φύλλο2" sheetId="2" r:id="rId2"/>
    <sheet name="Φύλλο3" sheetId="3" r:id="rId3"/>
  </sheets>
  <externalReferences>
    <externalReference r:id="rId4"/>
  </externalReferences>
  <calcPr calcId="125725"/>
</workbook>
</file>

<file path=xl/calcChain.xml><?xml version="1.0" encoding="utf-8"?>
<calcChain xmlns="http://schemas.openxmlformats.org/spreadsheetml/2006/main">
  <c r="M102" i="1"/>
  <c r="K102"/>
  <c r="I102"/>
  <c r="G102"/>
  <c r="E102"/>
  <c r="M101"/>
  <c r="K101"/>
  <c r="I101"/>
  <c r="G101"/>
  <c r="E101"/>
  <c r="M100"/>
  <c r="K100"/>
  <c r="I100"/>
  <c r="G100"/>
  <c r="E100"/>
  <c r="M99"/>
  <c r="K99"/>
  <c r="I99"/>
  <c r="G99"/>
  <c r="E99"/>
  <c r="M98"/>
  <c r="K98"/>
  <c r="I98"/>
  <c r="G98"/>
  <c r="E98"/>
  <c r="M97"/>
  <c r="K97"/>
  <c r="I97"/>
  <c r="G97"/>
  <c r="E97"/>
  <c r="M96"/>
  <c r="K96"/>
  <c r="I96"/>
  <c r="G96"/>
  <c r="E96"/>
  <c r="M95"/>
  <c r="K95"/>
  <c r="I95"/>
  <c r="G95"/>
  <c r="E95"/>
  <c r="M94"/>
  <c r="K94"/>
  <c r="I94"/>
  <c r="G94"/>
  <c r="E94"/>
  <c r="M93"/>
  <c r="K93"/>
  <c r="I93"/>
  <c r="G93"/>
  <c r="E93"/>
  <c r="M92"/>
  <c r="K92"/>
  <c r="I92"/>
  <c r="G92"/>
  <c r="E92"/>
  <c r="M91"/>
  <c r="K91"/>
  <c r="I91"/>
  <c r="G91"/>
  <c r="E91"/>
  <c r="M90"/>
  <c r="K90"/>
  <c r="I90"/>
  <c r="G90"/>
  <c r="E90"/>
  <c r="M89"/>
  <c r="K89"/>
  <c r="I89"/>
  <c r="G89"/>
  <c r="E89"/>
  <c r="M79"/>
  <c r="K79"/>
  <c r="I79"/>
  <c r="G79"/>
  <c r="E79"/>
  <c r="M78"/>
  <c r="K78"/>
  <c r="I78"/>
  <c r="G78"/>
  <c r="E78"/>
  <c r="M77"/>
  <c r="K77"/>
  <c r="I77"/>
  <c r="G77"/>
  <c r="E77"/>
  <c r="M76"/>
  <c r="K76"/>
  <c r="I76"/>
  <c r="G76"/>
  <c r="E76"/>
  <c r="M75"/>
  <c r="K75"/>
  <c r="I75"/>
  <c r="G75"/>
  <c r="E75"/>
  <c r="M74"/>
  <c r="K74"/>
  <c r="I74"/>
  <c r="G74"/>
  <c r="E74"/>
  <c r="M73"/>
  <c r="K73"/>
  <c r="I73"/>
  <c r="G73"/>
  <c r="E73"/>
  <c r="M72"/>
  <c r="K72"/>
  <c r="I72"/>
  <c r="G72"/>
  <c r="E72"/>
  <c r="M71"/>
  <c r="K71"/>
  <c r="I71"/>
  <c r="G71"/>
  <c r="E71"/>
  <c r="M70"/>
  <c r="K70"/>
  <c r="I70"/>
  <c r="G70"/>
  <c r="E70"/>
  <c r="M69"/>
  <c r="K69"/>
  <c r="I69"/>
  <c r="G69"/>
  <c r="E69"/>
  <c r="M68"/>
  <c r="K68"/>
  <c r="I68"/>
  <c r="G68"/>
  <c r="E68"/>
  <c r="M67"/>
  <c r="K67"/>
  <c r="I67"/>
  <c r="G67"/>
  <c r="E67"/>
  <c r="M66"/>
  <c r="K66"/>
  <c r="I66"/>
  <c r="G66"/>
  <c r="E66"/>
  <c r="M65"/>
  <c r="K65"/>
  <c r="I65"/>
  <c r="G65"/>
  <c r="E65"/>
  <c r="M64"/>
  <c r="K64"/>
  <c r="I64"/>
  <c r="G64"/>
  <c r="E64"/>
  <c r="M63"/>
  <c r="K63"/>
  <c r="I63"/>
  <c r="G63"/>
  <c r="E63"/>
  <c r="M62"/>
  <c r="K62"/>
  <c r="I62"/>
  <c r="G62"/>
  <c r="E62"/>
  <c r="M61"/>
  <c r="K61"/>
  <c r="I61"/>
  <c r="G61"/>
  <c r="E61"/>
  <c r="M60"/>
  <c r="K60"/>
  <c r="I60"/>
  <c r="G60"/>
  <c r="E60"/>
  <c r="M59"/>
  <c r="K59"/>
  <c r="I59"/>
  <c r="G59"/>
  <c r="E59"/>
  <c r="M58"/>
  <c r="K58"/>
  <c r="I58"/>
  <c r="G58"/>
  <c r="E58"/>
  <c r="M57"/>
  <c r="K57"/>
  <c r="I57"/>
  <c r="G57"/>
  <c r="E57"/>
  <c r="M56"/>
  <c r="K56"/>
  <c r="I56"/>
  <c r="G56"/>
  <c r="E56"/>
  <c r="M55"/>
  <c r="K55"/>
  <c r="I55"/>
  <c r="G55"/>
  <c r="E55"/>
  <c r="M54"/>
  <c r="K54"/>
  <c r="I54"/>
  <c r="G54"/>
  <c r="E54"/>
  <c r="M53"/>
  <c r="K53"/>
  <c r="I53"/>
  <c r="G53"/>
  <c r="E53"/>
  <c r="M52"/>
  <c r="K52"/>
  <c r="I52"/>
  <c r="G52"/>
  <c r="E52"/>
  <c r="M51"/>
  <c r="K51"/>
  <c r="I51"/>
  <c r="G51"/>
  <c r="E51"/>
  <c r="M50"/>
  <c r="K50"/>
  <c r="I50"/>
  <c r="G50"/>
  <c r="E50"/>
  <c r="M49"/>
  <c r="K49"/>
  <c r="I49"/>
  <c r="G49"/>
  <c r="E49"/>
  <c r="M48"/>
  <c r="K48"/>
  <c r="I48"/>
  <c r="G48"/>
  <c r="E48"/>
  <c r="M47"/>
  <c r="K47"/>
  <c r="I47"/>
  <c r="G47"/>
  <c r="E47"/>
  <c r="M46"/>
  <c r="K46"/>
  <c r="I46"/>
  <c r="G46"/>
  <c r="E46"/>
  <c r="M45"/>
  <c r="K45"/>
  <c r="I45"/>
  <c r="G45"/>
  <c r="E45"/>
  <c r="M44"/>
  <c r="K44"/>
  <c r="I44"/>
  <c r="G44"/>
  <c r="E44"/>
  <c r="M43"/>
  <c r="K43"/>
  <c r="I43"/>
  <c r="G43"/>
  <c r="E43"/>
  <c r="M42"/>
  <c r="K42"/>
  <c r="I42"/>
  <c r="G42"/>
  <c r="E42"/>
  <c r="M41"/>
  <c r="K41"/>
  <c r="I41"/>
  <c r="G41"/>
  <c r="E41"/>
  <c r="M40"/>
  <c r="K40"/>
  <c r="I40"/>
  <c r="G40"/>
  <c r="E40"/>
  <c r="M39"/>
  <c r="K39"/>
  <c r="I39"/>
  <c r="G39"/>
  <c r="E39"/>
  <c r="M38"/>
  <c r="K38"/>
  <c r="I38"/>
  <c r="G38"/>
  <c r="E38"/>
  <c r="M37"/>
  <c r="K37"/>
  <c r="I37"/>
  <c r="G37"/>
  <c r="E37"/>
  <c r="M36"/>
  <c r="K36"/>
  <c r="I36"/>
  <c r="G36"/>
  <c r="E36"/>
  <c r="M35"/>
  <c r="K35"/>
  <c r="I35"/>
  <c r="G35"/>
  <c r="E35"/>
  <c r="M34"/>
  <c r="K34"/>
  <c r="I34"/>
  <c r="G34"/>
  <c r="E34"/>
  <c r="M33"/>
  <c r="K33"/>
  <c r="I33"/>
  <c r="G33"/>
  <c r="E33"/>
  <c r="M32"/>
  <c r="K32"/>
  <c r="I32"/>
  <c r="G32"/>
  <c r="E32"/>
  <c r="M31"/>
  <c r="K31"/>
  <c r="I31"/>
  <c r="G31"/>
  <c r="E31"/>
  <c r="M30"/>
  <c r="K30"/>
  <c r="I30"/>
  <c r="G30"/>
  <c r="E30"/>
  <c r="M29"/>
  <c r="K29"/>
  <c r="I29"/>
  <c r="G29"/>
  <c r="E29"/>
  <c r="M28"/>
  <c r="K28"/>
  <c r="I28"/>
  <c r="G28"/>
  <c r="E28"/>
  <c r="M27"/>
  <c r="K27"/>
  <c r="I27"/>
  <c r="G27"/>
  <c r="E27"/>
  <c r="M26"/>
  <c r="K26"/>
  <c r="I26"/>
  <c r="G26"/>
  <c r="E26"/>
  <c r="M25"/>
  <c r="K25"/>
  <c r="I25"/>
  <c r="G25"/>
  <c r="D25"/>
  <c r="E25" s="1"/>
  <c r="M24"/>
  <c r="K24"/>
  <c r="I24"/>
  <c r="G24"/>
  <c r="D24"/>
  <c r="E24" s="1"/>
  <c r="M23"/>
  <c r="K23"/>
  <c r="I23"/>
  <c r="G23"/>
  <c r="E23"/>
  <c r="M22"/>
  <c r="K22"/>
  <c r="I22"/>
  <c r="G22"/>
  <c r="D22"/>
  <c r="E22" s="1"/>
  <c r="M21"/>
  <c r="K21"/>
  <c r="I21"/>
  <c r="G21"/>
  <c r="E21"/>
  <c r="M20"/>
  <c r="K20"/>
  <c r="I20"/>
  <c r="G20"/>
  <c r="E20"/>
  <c r="M19"/>
  <c r="K19"/>
  <c r="I19"/>
  <c r="G19"/>
  <c r="D19"/>
  <c r="E19" s="1"/>
  <c r="M18"/>
  <c r="K18"/>
  <c r="I18"/>
  <c r="G18"/>
  <c r="E18"/>
  <c r="M17"/>
  <c r="K17"/>
  <c r="I17"/>
  <c r="G17"/>
  <c r="D17"/>
  <c r="E17" s="1"/>
  <c r="G80" l="1"/>
  <c r="E80"/>
  <c r="K80"/>
  <c r="M80"/>
  <c r="I80"/>
  <c r="G103"/>
  <c r="E103"/>
  <c r="M103"/>
  <c r="K103"/>
  <c r="I103"/>
  <c r="M104" l="1"/>
  <c r="M105" s="1"/>
  <c r="M82"/>
  <c r="M106" l="1"/>
  <c r="L110"/>
  <c r="L108"/>
  <c r="M83"/>
  <c r="M84" l="1"/>
  <c r="L109"/>
  <c r="L111" s="1"/>
</calcChain>
</file>

<file path=xl/sharedStrings.xml><?xml version="1.0" encoding="utf-8"?>
<sst xmlns="http://schemas.openxmlformats.org/spreadsheetml/2006/main" count="126" uniqueCount="111">
  <si>
    <t>Α/Α</t>
  </si>
  <si>
    <t>ΕΙΔΗ ΜΕ ΦΠΑ 24%</t>
  </si>
  <si>
    <t>WC ΜΠΛΟΚ ΑΡΩΜΑΤΙΚΟ</t>
  </si>
  <si>
    <t>ΑΛΟΥΜΙΝΟΧΑΡΤΟ ΡΟΛΟ 60Μ</t>
  </si>
  <si>
    <t xml:space="preserve">ΑΠΟΛΥΜΑΝΤΙΚΟ ΤΖΕΛ ΤΟΥΑΛΕΤΑΣ 750ml (Παπί) </t>
  </si>
  <si>
    <t>ΑΠΟΡΡΥΠΑΝΤΙΚΟ ΠΛ.ΠΙΑΤΩΝ 4 ΛΙΤΡΑ</t>
  </si>
  <si>
    <t>ΑΠΟΡΡΥΠΑΝΤΙΚΟ ΠΛ.ΡΟΥΧΩΝ 3  ΛΙΤΡΑ</t>
  </si>
  <si>
    <t>ΓΥΑΛΙΣΤΙΚΟ ΕΠΙΠΛΩΝ</t>
  </si>
  <si>
    <t>ΓΥΑΛΙΣΤΙΚΟ ΠΛΥΝΤ.ΠΙΑΤΩΝ 4 ΛΙΤΡ</t>
  </si>
  <si>
    <t>ΕΝΤΟΜΟΚΤΟΝΟ</t>
  </si>
  <si>
    <t>ΚΑΘΑΡΙΣΤΙΚΟ ΑΛΑΤΩΝ ΤΥΠΟΥ ΒΙΑΚΑΛ 750ml</t>
  </si>
  <si>
    <t>ΚΑΘΑΡΙΣΤΙΚΟ ΓΙΑ ΜΕΛΑΝΙΑ 750ml</t>
  </si>
  <si>
    <t>ΚΑΛΑΘΙ ΓΡΑΦΕΙΟΥ ΠΛΑΣΤΙΚΟ</t>
  </si>
  <si>
    <t>ΚΟΝΤΑΡΙ ΑΛΟΥΜΙΝΙΟΥ ΕΠΑΓΓΕΛΜΑΤΙΚΗΣ ΣΦΟΥΓΓΑΡΙΣΤΡΑΣ</t>
  </si>
  <si>
    <t>ΚΟΝΤΑΡΙ ΞΥΛΙΝΟ ΜΕ ΒΙΔΩΜΑ</t>
  </si>
  <si>
    <t>ΚΟΝΤΑΡΙ ΣΚΟΥΠΑΣ ΜΕΤΑΛΛΙΚΟ ΜΕ ΠΛΑΣΤΙΚΗ ΕΠΕΝΔΥΣΗ ΚΑΙ ΒΙΔΩΜΑ</t>
  </si>
  <si>
    <t xml:space="preserve">ΚΟΥΒΑΣ 31lt ΜΕ ΠΡΕΣΑ ΚΑΙ ΡΟΔΑΚΙΑ </t>
  </si>
  <si>
    <t>ΚΟΥΒΑΣ ΟΒΑΛ+ ΣΤΙΦΤΗΣ ΚΟΜΠΛΕ ΠΛΑΣΤΙΚΟΣ 15lt</t>
  </si>
  <si>
    <t>ΚΟΥΛΟΥΡΑ ΒΕΝΤΕΞ 0,27X3 m.</t>
  </si>
  <si>
    <t>ΛΑΔΟΚΟΛΕΣ ΡΟΛΟ 50Χ50</t>
  </si>
  <si>
    <t>ΜΑΛΑΚΤΙΚΟ ΠΛ.ΡΟΥΧΩΝ 4  ΛΙΤΡΑ</t>
  </si>
  <si>
    <t>ΜΕΜΒΡΑΝΗ ΡΟΛΟ 250Μ Χ 45CM</t>
  </si>
  <si>
    <t>ΜΩΡΟΜΑΝΤΗΛΑ 72ΤΜΧ</t>
  </si>
  <si>
    <t>ΟΙΝΟΠΝΕΥΜΑ ΜΠΛΕ 430ml</t>
  </si>
  <si>
    <t>ΠΑΡΚΕΤΕΖΑ ΚΟΜΠΛΕ</t>
  </si>
  <si>
    <t>ΠΙΓΚΑΛ ΚΛΕΙΣΤΟΥ ΤΥΠΟΥ</t>
  </si>
  <si>
    <t>ΠΙΑΤΑ ΒΑΘΙΑ ΠΛΑΣΤΙΚΑ ΣΥΣΚ. 50ΤΜΧ</t>
  </si>
  <si>
    <t>ΠΟΤΗΡΙ ΝΕΡΟΥ ΠΛΑΣΤΙΚΟ Χ 50 ΤΕΜ</t>
  </si>
  <si>
    <t>ΠΟΤΗΡΙ ΣΦΗΝΑΚΙ ΠΛΑΣΤΙΚΟ ΣΥΣΚ. 36ΤΜΧ</t>
  </si>
  <si>
    <t>ΠΟΔΟΜΑΚΤΡΟ  60Χ90</t>
  </si>
  <si>
    <t>ΣΑΚΟΙ ΑΠΟΡΡΙΜΜΑΤΩΝ ΧΥΜΑ,(60Χ80,70Χ100,80Χ110,95Χ115) (Κιλά)</t>
  </si>
  <si>
    <t>ΣΑΚΟΥΛΑΚΙ ΡΟΛΟ 52X75 ΚΟΡΔΟΝΙ (10 σακ/ρολό)</t>
  </si>
  <si>
    <t>ΣΑΚΟΥΛΑΚΙ ΤΟΥΑΛΕΤΑΣ 45Χ50, ΡΟΛΟ 50τεμ.</t>
  </si>
  <si>
    <t>ΣΚΟΝΗ ΚΑΘΑΡΙΣΜΟΥ  συσκ.  1KG</t>
  </si>
  <si>
    <t>ΣΚΟΥΠΑ ΒΕΝΤΑΛΙΑ</t>
  </si>
  <si>
    <t>ΣΚΟΥΠΑ ΔΙΠΛΗ ΒΙΔΩΤΗ ΧΩΡΙΣ ΚΟΝΤΑΡΙ</t>
  </si>
  <si>
    <t>ΣΚΟΥΠΑ ΜΟΝΗ ΑΠΛΗ ΒΙΔΩΤΗ ΧΩΡΙΣ ΚΟΝΤΑΡΙ</t>
  </si>
  <si>
    <t>ΣΚΟΥΠΑ ΣΚΛΗΡΗ</t>
  </si>
  <si>
    <t>ΣΚΟΥΠΑ ΧΟΡΤΟΥ ΜΕ ΚΟΝΤΑΡΙ</t>
  </si>
  <si>
    <t>ΣΚΟΥΦΑΚΙ ΜΠΛΕ ΓΙΑ ΕΡΓΑΣΤΗΡΙ ΜΑΓΕΙΡΙΚΗΣ ΣΥΣΚ. 100ΤΜΧ</t>
  </si>
  <si>
    <t>ΣΠΟΓΓΟΙ ΚΟΥΖΙΝΑΣ  ΜΕ ΣΥΡΜΑΤΑΚΙ 05</t>
  </si>
  <si>
    <t>ΣΥΡΜΑΤΑΚΙΑ ΚΟΥΖΙΝΑΣ ΜΕΤΑΛΛΙΚΑ</t>
  </si>
  <si>
    <t>ΣΥΣΤΗΜΑ ΞΕΣΚΟΝΟΠΑΝΙΣΜΑΤΟΣ ΜΕ ΛΑΒΗ</t>
  </si>
  <si>
    <t>ΣΦΟΥΓΓΑΡΙΣΤΡΑ ΕΠΑΓΓΕΛΜΑΤΙΚΗ 350 ΓΡ ΚΟΡΔΟΝΙ</t>
  </si>
  <si>
    <t>ΣΦΟΥΓΓΑΡΙΣΤΡΑ ΜΕ ΚΟΡΔΟΝΙ ΒΙΔΩΤΗ</t>
  </si>
  <si>
    <t>ΣΦΟΥΓΓΑΡΙΣΤΡΑ ΤΥΠΟΥ WETTEX ΒΙΔΩΤΗ</t>
  </si>
  <si>
    <t>ΤΣΑΝΤΕΣ ΝΑΥΛΟΝ ΑΠΛΕΣ (ΚΙΛΑ)</t>
  </si>
  <si>
    <t>ΥΓΡΟ ΓΕΝΙΚΟΥ ΚΑΘΑΡΙΣΜΟΥ 4 ΛΙΤ</t>
  </si>
  <si>
    <t>ΥΓΡΟ ΓΙΑ ΤΖΑΜΙΑ ΜΕ ΑΝΤΛΙΑ 1000ML</t>
  </si>
  <si>
    <t>ΥΓΡΟ ΠΙΑΤΩΝ 4 ΛΙΤ</t>
  </si>
  <si>
    <t>ΥΓΡΟ ΤΖΑΜΙΩΝ 4 ΛΙΤ</t>
  </si>
  <si>
    <t>ΥΔΡΟΧΛΩΡΙΚΟ ΟΞΥ 450 ΓΡ.</t>
  </si>
  <si>
    <t>ΥΠΟΣΕΝΤΟΝΑ 60χ90εκ ΤΥΠΟΥ ΤΕΝΑ ΒED 15τεμ</t>
  </si>
  <si>
    <t xml:space="preserve">ΦΑΡΑΣΙ ΑΛΟΥΜΙΝΙΟΥ </t>
  </si>
  <si>
    <t>ΦΑΡΑΣΙ ΜΕΤΑΛΛΙΚΟ</t>
  </si>
  <si>
    <t xml:space="preserve">ΦΑΡΑΣΙ ΟΡΘΟΣΤΑΤΙΚΟ </t>
  </si>
  <si>
    <t>ΧΑΡΤΙ ΒΙΟΜΗΧΑΝΙΚΟ ΡΟΛΟ τεμ 4,5 κιλών</t>
  </si>
  <si>
    <t>ΧΑΡΤΙ ΚΟΥΖΙΝΑΣ 800ΓΡ.</t>
  </si>
  <si>
    <t>ΧΑΡΤΙ ΥΓΕΙΑΣ ΛΕΙΟ 40 ΤΕΜ 125γρ</t>
  </si>
  <si>
    <t>ΧΑΡΤΟΠΕΤΣΕΤΑ 100 φύλ σε συσκ. των 40 τμχ.</t>
  </si>
  <si>
    <t>ΧΑΡΤΟΠΕΤΣΕΤΕΣ (100 ΤΜΧ)</t>
  </si>
  <si>
    <t>ΧΕΙΡΟΠΕΤΣΕΤΑ ΡΟΛΟ 500ΓΡ</t>
  </si>
  <si>
    <t xml:space="preserve">ΧΕΙΡΟΠΕΤΣΕΤΑ στρογγυλή 500 γρ. σε συσκ. των 12 τμχ. </t>
  </si>
  <si>
    <t>ΣΦΙΓΚΤΗΡΑΣ ΕΠΑΓΓΕΛΜΑΤΙΚΗΣ ΣΦΟΥΓΓΑΡΙΣΤΡΑΣ</t>
  </si>
  <si>
    <t xml:space="preserve">ΠΑΝΑΚΙ MICROFIBRA 40X40 </t>
  </si>
  <si>
    <t>Σύνολα:</t>
  </si>
  <si>
    <t>Σύνολο ειδών με ΦΠΑ 24%</t>
  </si>
  <si>
    <t>ΦΠΑ 24%</t>
  </si>
  <si>
    <t>Γεν.Σύνολο</t>
  </si>
  <si>
    <t>ΕΙΔΗ ΜΕ ΦΠΑ 6%</t>
  </si>
  <si>
    <t xml:space="preserve">ΑΠΟΛΥΜΑΝΤΙΚΟ ΠΑΓΚΩΝ ΤΥΠΟΥ dettol 500 ml  </t>
  </si>
  <si>
    <t xml:space="preserve">ΑΠΟΛΥΜΑΝΤΙΚΟ ΧΕΡΙΩΝ ΤΥΠΟΥ dettol 300 ml  </t>
  </si>
  <si>
    <t>ΓΑΝΤΙΑ ΜΙΑΣ ΧΡΗΣΗΣ ΑΣΠΡΑ S,M,L 100TEM</t>
  </si>
  <si>
    <t>ΓΑΝΤΙΑ ΜΙΑΣ ΧΡΗΣΗΣ, ΜΠΛΕ ΣΚΛΗΡΑ ΧΩΡΙΣ ΠΟΥΔΡΑ, S.M,L ,100 ΤΕΜ</t>
  </si>
  <si>
    <t>ΚΡΕΜΟΣΑΠΟΥΝΟ 4 ΛΙΤ</t>
  </si>
  <si>
    <t>ΚΡΕΜΟΣΑΠΟΥΝΟ ΜΕ ΑΝΤΛΙΑ 500ML</t>
  </si>
  <si>
    <t>ΥΓΡΟ ΑΝΤΙΣΗΠΤΙΚΟ ΧΕΡΙΩΝ 500ml</t>
  </si>
  <si>
    <t>ΧΛΩΡΙΝΗ  ΣΥΜΠΥΚΝΩΜΕΝΗ 1250 ML</t>
  </si>
  <si>
    <t>ΧΛΩΡΙΝΗ 2 ΛΙΤ. ΚΛΑΣΣΙΚΗ</t>
  </si>
  <si>
    <t>ΧΛΩΡΙΝΗ ΠΑΧΥΡΕΥΣΤΗ 4 ΛΙΤΡΩΝ</t>
  </si>
  <si>
    <t>ΧΛΩΡΙΟ  ΣΕ ΣΠΡΕΪ 750ML</t>
  </si>
  <si>
    <t>ΧΛΩΡΙΟ 4 ΚΙΛΟ</t>
  </si>
  <si>
    <t>ΧΛΩΡΙΟ ΜΕ ΑΝΤΙΣΗΠΤΙΚΕΣ ΙΔΙΟΤΗΤΕΣ 4 ΛΙΤΡΑ</t>
  </si>
  <si>
    <t>ΧΛΩΡΙΟ ΜΕ ΑΝΤΙΣΗΠΤΙΚΕΣ ΙΔΙΟΤΗΤΕΣ 4 ΛΙΤΡΑ ΠΑΧΥΡΕΥΣΤΟ</t>
  </si>
  <si>
    <t>Σύνολο ειδών με ΦΠΑ 6%</t>
  </si>
  <si>
    <t>ΦΠΑ 6%</t>
  </si>
  <si>
    <t>TIMH</t>
  </si>
  <si>
    <t>ΔΗΜΟΣ ΣΗΤΕΙΑΣ ΠΟΣΟΣΤΗΤΑ</t>
  </si>
  <si>
    <t>ΣΥΝΟΛΟ ΠΡΟΣΦΟΡΑΣ Δ.ΣΗΤΕΙΑΣ</t>
  </si>
  <si>
    <t>Δ.Ο.Κ.Α.Σ. ΠΟΣΟΤΗΤΑ</t>
  </si>
  <si>
    <t>ΣΥΝΟΛΟ ΠΡΟΣΦΟΡΑΣ ΔΟΚΑΣ</t>
  </si>
  <si>
    <t>ΔΗΜ.ΛΙΜΕΝΙΚΟ ΤΑΜΕΙΟ ΠΟΣΟΤΗΤΑ</t>
  </si>
  <si>
    <t>ΣΥΝΟΛΟ ΠΡΟΣΦΟΡΑΣ ΔΗΜ.ΛΙΜΕΝ.ΤΑΜ.</t>
  </si>
  <si>
    <t>Α' ΒΑΘΜΙΑ ΣΧ.ΕΠ. ΠΟΣΟΤΗΤΑ</t>
  </si>
  <si>
    <t>ΣΥΝΟΛΟ ΠΡΟΣΦΟΡΑΣ Α/ΘΜΙΑ ΣΧ.ΕΠ.</t>
  </si>
  <si>
    <t>Β' ΒΑΘΜΙΑ ΣΧ.ΕΠ. ΠΟΣΟΤΗΤΑ</t>
  </si>
  <si>
    <t>ΣΥΝΟΛΟ ΠΡΟΣΦΟΡΑΣ Β/ΘΜΙΑ ΣΧ.ΕΠ.</t>
  </si>
  <si>
    <t>ΚΑΘΑΡΟ  ΠΟΣΟ ΠΡΟΣΦΟΡΑΣ</t>
  </si>
  <si>
    <t>ΦΠΑ 6 %</t>
  </si>
  <si>
    <t>ΣΥΝΟΛΟ ΠΡΟΣΦΟΡΑΣ</t>
  </si>
  <si>
    <t>ΕΛΛΗΝΙΚΗ ΔΗΜΟΚΡΑΤΙΑ</t>
  </si>
  <si>
    <t>ΔΗΜΟΣ ΣΗΤΕΙΑΣ</t>
  </si>
  <si>
    <t>Ειδών Καθαριότητας &amp; Ευπρεπισμού</t>
  </si>
  <si>
    <t>Υπηρεσιών Δήμου Σητείας &amp; Νομικών του Προσώπων</t>
  </si>
  <si>
    <t>Έτους 2020-21</t>
  </si>
  <si>
    <t>ΕΝΤΥΠΟ ΟΙΚΟΝΟΜΙΚΗΣ ΠΡΟΣΦΟΡΑΣ</t>
  </si>
  <si>
    <t>ΠΡΟΜΗΘΕΙΑ :</t>
  </si>
  <si>
    <t>αριθμός,                    ΑΦΜ.                                  Δ.Ο.Υ.                                      ΤΗΛΕΦΩΝΟ                                          Φάξ</t>
  </si>
  <si>
    <t xml:space="preserve">Της επιχείρησης                                                                                      με έδρα                                            , οδός                                        </t>
  </si>
  <si>
    <t>Ο ΠΡΟΣΦΕΡΩΝ</t>
  </si>
  <si>
    <t>ΑΡ.ΔΙΑΚΗΡΥΞΗΣ:</t>
  </si>
</sst>
</file>

<file path=xl/styles.xml><?xml version="1.0" encoding="utf-8"?>
<styleSheet xmlns="http://schemas.openxmlformats.org/spreadsheetml/2006/main">
  <numFmts count="1">
    <numFmt numFmtId="164" formatCode="#,##0.00\ &quot;€&quot;"/>
  </numFmts>
  <fonts count="13"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7.5"/>
      <color theme="1"/>
      <name val="Calibri"/>
      <family val="2"/>
      <charset val="161"/>
      <scheme val="minor"/>
    </font>
    <font>
      <b/>
      <sz val="7.5"/>
      <color rgb="FF000000"/>
      <name val="Calibri"/>
      <family val="2"/>
      <charset val="161"/>
      <scheme val="minor"/>
    </font>
    <font>
      <sz val="8"/>
      <color theme="1"/>
      <name val="Calibri"/>
      <family val="2"/>
      <charset val="161"/>
      <scheme val="minor"/>
    </font>
    <font>
      <sz val="8"/>
      <color theme="1"/>
      <name val="Calibri"/>
      <family val="2"/>
      <charset val="161"/>
    </font>
    <font>
      <sz val="8"/>
      <color rgb="FF000000"/>
      <name val="Calibri"/>
      <family val="2"/>
      <charset val="161"/>
    </font>
    <font>
      <b/>
      <sz val="8"/>
      <color theme="1"/>
      <name val="Calibri"/>
      <family val="2"/>
      <charset val="161"/>
      <scheme val="minor"/>
    </font>
    <font>
      <b/>
      <sz val="8"/>
      <color rgb="FF000000"/>
      <name val="Calibri"/>
      <family val="2"/>
      <charset val="161"/>
      <scheme val="minor"/>
    </font>
    <font>
      <sz val="8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b/>
      <sz val="10"/>
      <color theme="1"/>
      <name val="Calibri"/>
      <family val="2"/>
      <charset val="161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0" fillId="2" borderId="0" xfId="0" applyFont="1" applyFill="1" applyAlignment="1">
      <alignment horizontal="center" vertical="center"/>
    </xf>
    <xf numFmtId="1" fontId="1" fillId="0" borderId="0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2" fontId="5" fillId="2" borderId="1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2" fontId="7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vertical="center" wrapText="1"/>
    </xf>
    <xf numFmtId="0" fontId="8" fillId="0" borderId="0" xfId="0" applyFont="1" applyFill="1" applyAlignment="1">
      <alignment horizontal="center" vertical="center" wrapText="1"/>
    </xf>
    <xf numFmtId="1" fontId="5" fillId="0" borderId="0" xfId="0" applyNumberFormat="1" applyFont="1" applyFill="1" applyAlignment="1">
      <alignment horizontal="center" vertical="center" wrapText="1"/>
    </xf>
    <xf numFmtId="164" fontId="8" fillId="0" borderId="0" xfId="0" applyNumberFormat="1" applyFont="1" applyFill="1" applyAlignment="1">
      <alignment horizontal="center" vertical="center" wrapText="1"/>
    </xf>
    <xf numFmtId="1" fontId="8" fillId="0" borderId="0" xfId="0" applyNumberFormat="1" applyFont="1" applyFill="1" applyAlignment="1">
      <alignment horizontal="center" vertical="center" wrapText="1"/>
    </xf>
    <xf numFmtId="1" fontId="8" fillId="0" borderId="0" xfId="0" applyNumberFormat="1" applyFont="1" applyFill="1" applyAlignment="1">
      <alignment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164" fontId="10" fillId="2" borderId="1" xfId="0" applyNumberFormat="1" applyFont="1" applyFill="1" applyBorder="1" applyAlignment="1">
      <alignment horizontal="center" vertical="center" wrapText="1"/>
    </xf>
    <xf numFmtId="2" fontId="10" fillId="2" borderId="1" xfId="0" applyNumberFormat="1" applyFont="1" applyFill="1" applyBorder="1" applyAlignment="1">
      <alignment horizontal="center" vertical="center" wrapText="1"/>
    </xf>
    <xf numFmtId="1" fontId="7" fillId="2" borderId="2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164" fontId="8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1" fontId="8" fillId="0" borderId="0" xfId="0" applyNumberFormat="1" applyFont="1" applyFill="1" applyBorder="1" applyAlignment="1">
      <alignment horizontal="center" vertical="center" wrapText="1"/>
    </xf>
    <xf numFmtId="1" fontId="5" fillId="0" borderId="0" xfId="0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2" fillId="0" borderId="1" xfId="0" applyFont="1" applyFill="1" applyBorder="1" applyAlignment="1">
      <alignment horizontal="center" vertical="center" wrapText="1"/>
    </xf>
    <xf numFmtId="164" fontId="12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0" xfId="0" applyFill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1" fillId="2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0" fillId="0" borderId="0" xfId="0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14" fontId="1" fillId="0" borderId="0" xfId="0" applyNumberFormat="1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</cellXfs>
  <cellStyles count="1">
    <cellStyle name="Κανονικό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.&#932;&#921;&#924;&#917;&#931;%20&#924;&#917;&#923;&#917;&#932;&#919;&#931;%20%202020-202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Συγκεντρωτική Κατάσταση"/>
      <sheetName val="Δήμος Συγκεντρωτική"/>
      <sheetName val="Διοικ.Οικ."/>
      <sheetName val="Υπηρ.Καθαρ"/>
      <sheetName val="Τεχνική Υπηρεσία"/>
      <sheetName val="Κοιν.Παντοπ"/>
      <sheetName val="Δημοτικ.Λιμεν.Ταμ.Σητειας"/>
      <sheetName val="Α' Βαθμια Σχολ.Επιτρ"/>
      <sheetName val="Β' Βαθμια Σχολ.Επιτρ"/>
      <sheetName val="Δ.Ο.Κ.Α.Σ. Συγκεντρωτική"/>
      <sheetName val="Δ.Ο.Κ.Α.Σ ΚΕΝΤΡΙΚΟ"/>
      <sheetName val="Βρεφ.Παιδ. σταθμου Σητείας"/>
      <sheetName val="Παιδικ.Σταθμ.Παλαικ"/>
      <sheetName val="Γεωπάρκο"/>
      <sheetName val="Παιδικός σταθμός Σητείας"/>
      <sheetName val="Εθνικό Στάδιο Σητείας"/>
      <sheetName val="Κολυμβητήριο"/>
      <sheetName val="ΚΑΠΗ"/>
      <sheetName val="Ωδείο"/>
    </sheetNames>
    <sheetDataSet>
      <sheetData sheetId="0" refreshError="1"/>
      <sheetData sheetId="1">
        <row r="5">
          <cell r="D5">
            <v>150</v>
          </cell>
        </row>
        <row r="6">
          <cell r="D6">
            <v>65</v>
          </cell>
        </row>
        <row r="7">
          <cell r="D7">
            <v>5</v>
          </cell>
        </row>
        <row r="8">
          <cell r="D8">
            <v>21</v>
          </cell>
        </row>
        <row r="9">
          <cell r="D9">
            <v>15</v>
          </cell>
        </row>
      </sheetData>
      <sheetData sheetId="2" refreshError="1"/>
      <sheetData sheetId="3" refreshError="1"/>
      <sheetData sheetId="4" refreshError="1"/>
      <sheetData sheetId="5" refreshError="1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.bin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111"/>
  <sheetViews>
    <sheetView tabSelected="1" workbookViewId="0">
      <selection activeCell="B8" sqref="B8"/>
    </sheetView>
  </sheetViews>
  <sheetFormatPr defaultColWidth="26.7109375" defaultRowHeight="15"/>
  <cols>
    <col min="1" max="1" width="4" style="1" customWidth="1"/>
    <col min="2" max="2" width="29.7109375" style="2" customWidth="1"/>
    <col min="3" max="3" width="7.5703125" style="1" customWidth="1"/>
    <col min="4" max="4" width="8.85546875" style="1" customWidth="1"/>
    <col min="5" max="5" width="8.42578125" style="1" customWidth="1"/>
    <col min="6" max="6" width="7.85546875" style="1" customWidth="1"/>
    <col min="7" max="7" width="10.28515625" style="1" customWidth="1"/>
    <col min="8" max="8" width="7.5703125" style="3" customWidth="1"/>
    <col min="9" max="9" width="9" style="3" customWidth="1"/>
    <col min="10" max="10" width="7.42578125" style="3" customWidth="1"/>
    <col min="11" max="11" width="8.42578125" style="3" customWidth="1"/>
    <col min="12" max="12" width="10" style="3" customWidth="1"/>
    <col min="13" max="13" width="11.140625" style="2" customWidth="1"/>
    <col min="14" max="16384" width="26.7109375" style="2"/>
  </cols>
  <sheetData>
    <row r="1" spans="1:24">
      <c r="H1" s="58" t="s">
        <v>106</v>
      </c>
      <c r="I1" s="54"/>
    </row>
    <row r="2" spans="1:24">
      <c r="H2" s="58" t="s">
        <v>102</v>
      </c>
      <c r="I2" s="59"/>
      <c r="J2" s="59"/>
      <c r="K2" s="59"/>
      <c r="L2" s="59"/>
      <c r="M2" s="55"/>
    </row>
    <row r="3" spans="1:24">
      <c r="H3" s="58" t="s">
        <v>103</v>
      </c>
      <c r="I3" s="59"/>
      <c r="J3" s="59"/>
      <c r="K3" s="59"/>
      <c r="L3" s="59"/>
      <c r="M3" s="55"/>
    </row>
    <row r="4" spans="1:24" ht="15" customHeight="1">
      <c r="A4" s="51" t="s">
        <v>100</v>
      </c>
      <c r="B4" s="52"/>
      <c r="H4" s="58" t="s">
        <v>104</v>
      </c>
      <c r="I4" s="55"/>
      <c r="J4" s="55"/>
      <c r="K4" s="55"/>
      <c r="L4" s="55"/>
      <c r="M4" s="55"/>
    </row>
    <row r="5" spans="1:24">
      <c r="A5" s="51" t="s">
        <v>101</v>
      </c>
      <c r="B5" s="52"/>
      <c r="H5" s="61" t="s">
        <v>110</v>
      </c>
      <c r="I5" s="61"/>
      <c r="J5" s="3">
        <v>3681</v>
      </c>
      <c r="K5" s="60">
        <v>43998</v>
      </c>
      <c r="L5" s="54"/>
    </row>
    <row r="7" spans="1:24" ht="15.75" customHeight="1">
      <c r="A7" s="53" t="s">
        <v>105</v>
      </c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</row>
    <row r="9" spans="1:24">
      <c r="A9" s="51" t="s">
        <v>108</v>
      </c>
      <c r="B9" s="52"/>
      <c r="C9" s="52"/>
      <c r="D9" s="52"/>
      <c r="E9" s="52"/>
      <c r="F9" s="52"/>
      <c r="G9" s="52"/>
      <c r="H9" s="52"/>
      <c r="I9" s="52"/>
      <c r="J9" s="52"/>
      <c r="K9" s="52"/>
      <c r="L9" s="52"/>
      <c r="M9" s="55"/>
    </row>
    <row r="10" spans="1:24">
      <c r="A10" s="42"/>
      <c r="B10" s="43"/>
      <c r="C10" s="43"/>
      <c r="D10" s="43"/>
      <c r="E10" s="43"/>
      <c r="F10" s="43"/>
      <c r="G10" s="43"/>
      <c r="H10" s="43"/>
      <c r="I10" s="43"/>
      <c r="J10" s="43"/>
      <c r="K10" s="43"/>
      <c r="L10" s="43"/>
    </row>
    <row r="11" spans="1:24">
      <c r="A11" s="51" t="s">
        <v>107</v>
      </c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</row>
    <row r="15" spans="1:24"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</row>
    <row r="16" spans="1:24" ht="52.5">
      <c r="A16" s="7" t="s">
        <v>0</v>
      </c>
      <c r="B16" s="7" t="s">
        <v>1</v>
      </c>
      <c r="C16" s="47" t="s">
        <v>86</v>
      </c>
      <c r="D16" s="8" t="s">
        <v>87</v>
      </c>
      <c r="E16" s="8" t="s">
        <v>88</v>
      </c>
      <c r="F16" s="8" t="s">
        <v>89</v>
      </c>
      <c r="G16" s="8" t="s">
        <v>90</v>
      </c>
      <c r="H16" s="8" t="s">
        <v>91</v>
      </c>
      <c r="I16" s="8" t="s">
        <v>92</v>
      </c>
      <c r="J16" s="9" t="s">
        <v>93</v>
      </c>
      <c r="K16" s="8" t="s">
        <v>94</v>
      </c>
      <c r="L16" s="9" t="s">
        <v>95</v>
      </c>
      <c r="M16" s="8" t="s">
        <v>96</v>
      </c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</row>
    <row r="17" spans="1:24">
      <c r="A17" s="10">
        <v>1</v>
      </c>
      <c r="B17" s="11" t="s">
        <v>2</v>
      </c>
      <c r="C17" s="12"/>
      <c r="D17" s="13">
        <f>'[1]Δήμος Συγκεντρωτική'!D5</f>
        <v>150</v>
      </c>
      <c r="E17" s="14">
        <f t="shared" ref="E17:E48" si="0">C17*D17</f>
        <v>0</v>
      </c>
      <c r="F17" s="13">
        <v>20</v>
      </c>
      <c r="G17" s="14">
        <f t="shared" ref="G17:G48" si="1">C17*F17</f>
        <v>0</v>
      </c>
      <c r="H17" s="13">
        <v>0</v>
      </c>
      <c r="I17" s="14">
        <f t="shared" ref="I17:I48" si="2">C17*H17</f>
        <v>0</v>
      </c>
      <c r="J17" s="13">
        <v>100</v>
      </c>
      <c r="K17" s="14">
        <f t="shared" ref="K17:K48" si="3">C17*J17</f>
        <v>0</v>
      </c>
      <c r="L17" s="13">
        <v>23</v>
      </c>
      <c r="M17" s="15">
        <f t="shared" ref="M17:M48" si="4">C17*L17</f>
        <v>0</v>
      </c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</row>
    <row r="18" spans="1:24" s="5" customFormat="1">
      <c r="A18" s="16">
        <v>2</v>
      </c>
      <c r="B18" s="17" t="s">
        <v>3</v>
      </c>
      <c r="C18" s="18"/>
      <c r="D18" s="13">
        <v>0</v>
      </c>
      <c r="E18" s="14">
        <f t="shared" si="0"/>
        <v>0</v>
      </c>
      <c r="F18" s="13">
        <v>0</v>
      </c>
      <c r="G18" s="14">
        <f t="shared" si="1"/>
        <v>0</v>
      </c>
      <c r="H18" s="13">
        <v>0</v>
      </c>
      <c r="I18" s="14">
        <f t="shared" si="2"/>
        <v>0</v>
      </c>
      <c r="J18" s="19">
        <v>0</v>
      </c>
      <c r="K18" s="14">
        <f t="shared" si="3"/>
        <v>0</v>
      </c>
      <c r="L18" s="19">
        <v>1</v>
      </c>
      <c r="M18" s="15">
        <f t="shared" si="4"/>
        <v>0</v>
      </c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</row>
    <row r="19" spans="1:24" ht="22.5">
      <c r="A19" s="10">
        <v>3</v>
      </c>
      <c r="B19" s="20" t="s">
        <v>4</v>
      </c>
      <c r="C19" s="12"/>
      <c r="D19" s="13">
        <f>'[1]Δήμος Συγκεντρωτική'!D6</f>
        <v>65</v>
      </c>
      <c r="E19" s="14">
        <f t="shared" si="0"/>
        <v>0</v>
      </c>
      <c r="F19" s="13">
        <v>40</v>
      </c>
      <c r="G19" s="14">
        <f t="shared" si="1"/>
        <v>0</v>
      </c>
      <c r="H19" s="13">
        <v>0</v>
      </c>
      <c r="I19" s="14">
        <f t="shared" si="2"/>
        <v>0</v>
      </c>
      <c r="J19" s="19">
        <v>0</v>
      </c>
      <c r="K19" s="14">
        <f t="shared" si="3"/>
        <v>0</v>
      </c>
      <c r="L19" s="13">
        <v>8</v>
      </c>
      <c r="M19" s="15">
        <f t="shared" si="4"/>
        <v>0</v>
      </c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</row>
    <row r="20" spans="1:24">
      <c r="A20" s="10">
        <v>4</v>
      </c>
      <c r="B20" s="20" t="s">
        <v>5</v>
      </c>
      <c r="C20" s="12"/>
      <c r="D20" s="13">
        <v>0</v>
      </c>
      <c r="E20" s="14">
        <f t="shared" si="0"/>
        <v>0</v>
      </c>
      <c r="F20" s="13">
        <v>10</v>
      </c>
      <c r="G20" s="14">
        <f t="shared" si="1"/>
        <v>0</v>
      </c>
      <c r="H20" s="13">
        <v>0</v>
      </c>
      <c r="I20" s="14">
        <f t="shared" si="2"/>
        <v>0</v>
      </c>
      <c r="J20" s="19">
        <v>0</v>
      </c>
      <c r="K20" s="14">
        <f t="shared" si="3"/>
        <v>0</v>
      </c>
      <c r="L20" s="13">
        <v>0</v>
      </c>
      <c r="M20" s="15">
        <f t="shared" si="4"/>
        <v>0</v>
      </c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</row>
    <row r="21" spans="1:24">
      <c r="A21" s="16">
        <v>5</v>
      </c>
      <c r="B21" s="20" t="s">
        <v>6</v>
      </c>
      <c r="C21" s="12"/>
      <c r="D21" s="13">
        <v>0</v>
      </c>
      <c r="E21" s="14">
        <f t="shared" si="0"/>
        <v>0</v>
      </c>
      <c r="F21" s="13">
        <v>11</v>
      </c>
      <c r="G21" s="14">
        <f t="shared" si="1"/>
        <v>0</v>
      </c>
      <c r="H21" s="13">
        <v>0</v>
      </c>
      <c r="I21" s="14">
        <f t="shared" si="2"/>
        <v>0</v>
      </c>
      <c r="J21" s="19">
        <v>0</v>
      </c>
      <c r="K21" s="14">
        <f t="shared" si="3"/>
        <v>0</v>
      </c>
      <c r="L21" s="13">
        <v>0</v>
      </c>
      <c r="M21" s="15">
        <f t="shared" si="4"/>
        <v>0</v>
      </c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</row>
    <row r="22" spans="1:24">
      <c r="A22" s="10">
        <v>6</v>
      </c>
      <c r="B22" s="20" t="s">
        <v>7</v>
      </c>
      <c r="C22" s="12"/>
      <c r="D22" s="13">
        <f>'[1]Δήμος Συγκεντρωτική'!D7</f>
        <v>5</v>
      </c>
      <c r="E22" s="14">
        <f t="shared" si="0"/>
        <v>0</v>
      </c>
      <c r="F22" s="13">
        <v>0</v>
      </c>
      <c r="G22" s="14">
        <f t="shared" si="1"/>
        <v>0</v>
      </c>
      <c r="H22" s="13">
        <v>0</v>
      </c>
      <c r="I22" s="14">
        <f t="shared" si="2"/>
        <v>0</v>
      </c>
      <c r="J22" s="19">
        <v>0</v>
      </c>
      <c r="K22" s="14">
        <f t="shared" si="3"/>
        <v>0</v>
      </c>
      <c r="L22" s="13">
        <v>0</v>
      </c>
      <c r="M22" s="15">
        <f t="shared" si="4"/>
        <v>0</v>
      </c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</row>
    <row r="23" spans="1:24">
      <c r="A23" s="10">
        <v>7</v>
      </c>
      <c r="B23" s="11" t="s">
        <v>8</v>
      </c>
      <c r="C23" s="12"/>
      <c r="D23" s="13">
        <v>0</v>
      </c>
      <c r="E23" s="14">
        <f t="shared" si="0"/>
        <v>0</v>
      </c>
      <c r="F23" s="13">
        <v>7</v>
      </c>
      <c r="G23" s="14">
        <f t="shared" si="1"/>
        <v>0</v>
      </c>
      <c r="H23" s="13">
        <v>0</v>
      </c>
      <c r="I23" s="14">
        <f t="shared" si="2"/>
        <v>0</v>
      </c>
      <c r="J23" s="19">
        <v>0</v>
      </c>
      <c r="K23" s="14">
        <f t="shared" si="3"/>
        <v>0</v>
      </c>
      <c r="L23" s="13">
        <v>0</v>
      </c>
      <c r="M23" s="15">
        <f t="shared" si="4"/>
        <v>0</v>
      </c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</row>
    <row r="24" spans="1:24">
      <c r="A24" s="16">
        <v>8</v>
      </c>
      <c r="B24" s="20" t="s">
        <v>9</v>
      </c>
      <c r="C24" s="12"/>
      <c r="D24" s="13">
        <f>'[1]Δήμος Συγκεντρωτική'!D8</f>
        <v>21</v>
      </c>
      <c r="E24" s="14">
        <f t="shared" si="0"/>
        <v>0</v>
      </c>
      <c r="F24" s="13">
        <v>0</v>
      </c>
      <c r="G24" s="14">
        <f t="shared" si="1"/>
        <v>0</v>
      </c>
      <c r="H24" s="13">
        <v>0</v>
      </c>
      <c r="I24" s="14">
        <f t="shared" si="2"/>
        <v>0</v>
      </c>
      <c r="J24" s="13">
        <v>20</v>
      </c>
      <c r="K24" s="14">
        <f t="shared" si="3"/>
        <v>0</v>
      </c>
      <c r="L24" s="13">
        <v>6</v>
      </c>
      <c r="M24" s="15">
        <f t="shared" si="4"/>
        <v>0</v>
      </c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</row>
    <row r="25" spans="1:24" ht="22.5">
      <c r="A25" s="10">
        <v>9</v>
      </c>
      <c r="B25" s="11" t="s">
        <v>10</v>
      </c>
      <c r="C25" s="12"/>
      <c r="D25" s="13">
        <f>'[1]Δήμος Συγκεντρωτική'!D9</f>
        <v>15</v>
      </c>
      <c r="E25" s="14">
        <f t="shared" si="0"/>
        <v>0</v>
      </c>
      <c r="F25" s="13">
        <v>24</v>
      </c>
      <c r="G25" s="14">
        <f t="shared" si="1"/>
        <v>0</v>
      </c>
      <c r="H25" s="13">
        <v>0</v>
      </c>
      <c r="I25" s="14">
        <f t="shared" si="2"/>
        <v>0</v>
      </c>
      <c r="J25" s="13">
        <v>20</v>
      </c>
      <c r="K25" s="14">
        <f t="shared" si="3"/>
        <v>0</v>
      </c>
      <c r="L25" s="13">
        <v>11</v>
      </c>
      <c r="M25" s="15">
        <f t="shared" si="4"/>
        <v>0</v>
      </c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</row>
    <row r="26" spans="1:24">
      <c r="A26" s="10">
        <v>10</v>
      </c>
      <c r="B26" s="20" t="s">
        <v>11</v>
      </c>
      <c r="C26" s="12"/>
      <c r="D26" s="13">
        <v>0</v>
      </c>
      <c r="E26" s="14">
        <f t="shared" si="0"/>
        <v>0</v>
      </c>
      <c r="F26" s="13">
        <v>0</v>
      </c>
      <c r="G26" s="14">
        <f t="shared" si="1"/>
        <v>0</v>
      </c>
      <c r="H26" s="13">
        <v>0</v>
      </c>
      <c r="I26" s="14">
        <f t="shared" si="2"/>
        <v>0</v>
      </c>
      <c r="J26" s="13">
        <v>0</v>
      </c>
      <c r="K26" s="14">
        <f t="shared" si="3"/>
        <v>0</v>
      </c>
      <c r="L26" s="13">
        <v>13</v>
      </c>
      <c r="M26" s="15">
        <f t="shared" si="4"/>
        <v>0</v>
      </c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</row>
    <row r="27" spans="1:24">
      <c r="A27" s="16">
        <v>11</v>
      </c>
      <c r="B27" s="20" t="s">
        <v>12</v>
      </c>
      <c r="C27" s="12"/>
      <c r="D27" s="13">
        <v>7</v>
      </c>
      <c r="E27" s="14">
        <f t="shared" si="0"/>
        <v>0</v>
      </c>
      <c r="F27" s="13">
        <v>0</v>
      </c>
      <c r="G27" s="14">
        <f t="shared" si="1"/>
        <v>0</v>
      </c>
      <c r="H27" s="13">
        <v>0</v>
      </c>
      <c r="I27" s="14">
        <f t="shared" si="2"/>
        <v>0</v>
      </c>
      <c r="J27" s="13">
        <v>15</v>
      </c>
      <c r="K27" s="14">
        <f t="shared" si="3"/>
        <v>0</v>
      </c>
      <c r="L27" s="13">
        <v>20</v>
      </c>
      <c r="M27" s="15">
        <f t="shared" si="4"/>
        <v>0</v>
      </c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</row>
    <row r="28" spans="1:24" ht="22.5">
      <c r="A28" s="10">
        <v>12</v>
      </c>
      <c r="B28" s="11" t="s">
        <v>13</v>
      </c>
      <c r="C28" s="12"/>
      <c r="D28" s="13">
        <v>9</v>
      </c>
      <c r="E28" s="14">
        <f t="shared" si="0"/>
        <v>0</v>
      </c>
      <c r="F28" s="13">
        <v>5</v>
      </c>
      <c r="G28" s="14">
        <f t="shared" si="1"/>
        <v>0</v>
      </c>
      <c r="H28" s="13">
        <v>0</v>
      </c>
      <c r="I28" s="14">
        <f t="shared" si="2"/>
        <v>0</v>
      </c>
      <c r="J28" s="13">
        <v>0</v>
      </c>
      <c r="K28" s="14">
        <f t="shared" si="3"/>
        <v>0</v>
      </c>
      <c r="L28" s="13">
        <v>2</v>
      </c>
      <c r="M28" s="15">
        <f t="shared" si="4"/>
        <v>0</v>
      </c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</row>
    <row r="29" spans="1:24">
      <c r="A29" s="10">
        <v>13</v>
      </c>
      <c r="B29" s="20" t="s">
        <v>14</v>
      </c>
      <c r="C29" s="12"/>
      <c r="D29" s="13">
        <v>29</v>
      </c>
      <c r="E29" s="14">
        <f t="shared" si="0"/>
        <v>0</v>
      </c>
      <c r="F29" s="13">
        <v>10</v>
      </c>
      <c r="G29" s="14">
        <f t="shared" si="1"/>
        <v>0</v>
      </c>
      <c r="H29" s="13">
        <v>0</v>
      </c>
      <c r="I29" s="14">
        <f t="shared" si="2"/>
        <v>0</v>
      </c>
      <c r="J29" s="13">
        <v>10</v>
      </c>
      <c r="K29" s="14">
        <f t="shared" si="3"/>
        <v>0</v>
      </c>
      <c r="L29" s="13">
        <v>8</v>
      </c>
      <c r="M29" s="15">
        <f t="shared" si="4"/>
        <v>0</v>
      </c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</row>
    <row r="30" spans="1:24" ht="22.5">
      <c r="A30" s="16">
        <v>14</v>
      </c>
      <c r="B30" s="11" t="s">
        <v>15</v>
      </c>
      <c r="C30" s="12"/>
      <c r="D30" s="13">
        <v>32</v>
      </c>
      <c r="E30" s="14">
        <f t="shared" si="0"/>
        <v>0</v>
      </c>
      <c r="F30" s="13">
        <v>17</v>
      </c>
      <c r="G30" s="14">
        <f t="shared" si="1"/>
        <v>0</v>
      </c>
      <c r="H30" s="13">
        <v>0</v>
      </c>
      <c r="I30" s="14">
        <f t="shared" si="2"/>
        <v>0</v>
      </c>
      <c r="J30" s="13">
        <v>30</v>
      </c>
      <c r="K30" s="14">
        <f t="shared" si="3"/>
        <v>0</v>
      </c>
      <c r="L30" s="13">
        <v>18</v>
      </c>
      <c r="M30" s="15">
        <f t="shared" si="4"/>
        <v>0</v>
      </c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</row>
    <row r="31" spans="1:24">
      <c r="A31" s="10">
        <v>15</v>
      </c>
      <c r="B31" s="11" t="s">
        <v>16</v>
      </c>
      <c r="C31" s="12"/>
      <c r="D31" s="13">
        <v>0</v>
      </c>
      <c r="E31" s="14">
        <f t="shared" si="0"/>
        <v>0</v>
      </c>
      <c r="F31" s="13">
        <v>3</v>
      </c>
      <c r="G31" s="14">
        <f t="shared" si="1"/>
        <v>0</v>
      </c>
      <c r="H31" s="13">
        <v>0</v>
      </c>
      <c r="I31" s="14">
        <f t="shared" si="2"/>
        <v>0</v>
      </c>
      <c r="J31" s="13">
        <v>0</v>
      </c>
      <c r="K31" s="14">
        <f t="shared" si="3"/>
        <v>0</v>
      </c>
      <c r="L31" s="13">
        <v>0</v>
      </c>
      <c r="M31" s="15">
        <f t="shared" si="4"/>
        <v>0</v>
      </c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</row>
    <row r="32" spans="1:24" ht="22.5">
      <c r="A32" s="10">
        <v>16</v>
      </c>
      <c r="B32" s="20" t="s">
        <v>17</v>
      </c>
      <c r="C32" s="12"/>
      <c r="D32" s="13">
        <v>5</v>
      </c>
      <c r="E32" s="14">
        <f t="shared" si="0"/>
        <v>0</v>
      </c>
      <c r="F32" s="13">
        <v>12</v>
      </c>
      <c r="G32" s="14">
        <f t="shared" si="1"/>
        <v>0</v>
      </c>
      <c r="H32" s="13">
        <v>0</v>
      </c>
      <c r="I32" s="14">
        <f t="shared" si="2"/>
        <v>0</v>
      </c>
      <c r="J32" s="13">
        <v>10</v>
      </c>
      <c r="K32" s="14">
        <f t="shared" si="3"/>
        <v>0</v>
      </c>
      <c r="L32" s="13">
        <v>7</v>
      </c>
      <c r="M32" s="15">
        <f t="shared" si="4"/>
        <v>0</v>
      </c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</row>
    <row r="33" spans="1:24">
      <c r="A33" s="16">
        <v>17</v>
      </c>
      <c r="B33" s="20" t="s">
        <v>18</v>
      </c>
      <c r="C33" s="12"/>
      <c r="D33" s="13">
        <v>17</v>
      </c>
      <c r="E33" s="14">
        <f t="shared" si="0"/>
        <v>0</v>
      </c>
      <c r="F33" s="13">
        <v>28</v>
      </c>
      <c r="G33" s="14">
        <f t="shared" si="1"/>
        <v>0</v>
      </c>
      <c r="H33" s="13">
        <v>0</v>
      </c>
      <c r="I33" s="14">
        <f t="shared" si="2"/>
        <v>0</v>
      </c>
      <c r="J33" s="13">
        <v>20</v>
      </c>
      <c r="K33" s="14">
        <f t="shared" si="3"/>
        <v>0</v>
      </c>
      <c r="L33" s="13">
        <v>7</v>
      </c>
      <c r="M33" s="15">
        <f t="shared" si="4"/>
        <v>0</v>
      </c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</row>
    <row r="34" spans="1:24">
      <c r="A34" s="10">
        <v>18</v>
      </c>
      <c r="B34" s="17" t="s">
        <v>19</v>
      </c>
      <c r="C34" s="18"/>
      <c r="D34" s="13">
        <v>0</v>
      </c>
      <c r="E34" s="14">
        <f t="shared" si="0"/>
        <v>0</v>
      </c>
      <c r="F34" s="13">
        <v>0</v>
      </c>
      <c r="G34" s="14">
        <f t="shared" si="1"/>
        <v>0</v>
      </c>
      <c r="H34" s="13">
        <v>0</v>
      </c>
      <c r="I34" s="14">
        <f t="shared" si="2"/>
        <v>0</v>
      </c>
      <c r="J34" s="13">
        <v>0</v>
      </c>
      <c r="K34" s="14">
        <f t="shared" si="3"/>
        <v>0</v>
      </c>
      <c r="L34" s="13">
        <v>2</v>
      </c>
      <c r="M34" s="15">
        <f t="shared" si="4"/>
        <v>0</v>
      </c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</row>
    <row r="35" spans="1:24">
      <c r="A35" s="10">
        <v>19</v>
      </c>
      <c r="B35" s="20" t="s">
        <v>20</v>
      </c>
      <c r="C35" s="12"/>
      <c r="D35" s="13">
        <v>0</v>
      </c>
      <c r="E35" s="14">
        <f t="shared" si="0"/>
        <v>0</v>
      </c>
      <c r="F35" s="13">
        <v>8</v>
      </c>
      <c r="G35" s="14">
        <f t="shared" si="1"/>
        <v>0</v>
      </c>
      <c r="H35" s="13">
        <v>0</v>
      </c>
      <c r="I35" s="14">
        <f t="shared" si="2"/>
        <v>0</v>
      </c>
      <c r="J35" s="13">
        <v>0</v>
      </c>
      <c r="K35" s="14">
        <f t="shared" si="3"/>
        <v>0</v>
      </c>
      <c r="L35" s="13">
        <v>0</v>
      </c>
      <c r="M35" s="15">
        <f t="shared" si="4"/>
        <v>0</v>
      </c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</row>
    <row r="36" spans="1:24">
      <c r="A36" s="16">
        <v>20</v>
      </c>
      <c r="B36" s="17" t="s">
        <v>21</v>
      </c>
      <c r="C36" s="12"/>
      <c r="D36" s="13">
        <v>0</v>
      </c>
      <c r="E36" s="14">
        <f t="shared" si="0"/>
        <v>0</v>
      </c>
      <c r="F36" s="13">
        <v>0</v>
      </c>
      <c r="G36" s="14">
        <f t="shared" si="1"/>
        <v>0</v>
      </c>
      <c r="H36" s="13">
        <v>0</v>
      </c>
      <c r="I36" s="14">
        <f t="shared" si="2"/>
        <v>0</v>
      </c>
      <c r="J36" s="13">
        <v>0</v>
      </c>
      <c r="K36" s="14">
        <f t="shared" si="3"/>
        <v>0</v>
      </c>
      <c r="L36" s="13">
        <v>1</v>
      </c>
      <c r="M36" s="15">
        <f t="shared" si="4"/>
        <v>0</v>
      </c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</row>
    <row r="37" spans="1:24">
      <c r="A37" s="10">
        <v>21</v>
      </c>
      <c r="B37" s="20" t="s">
        <v>22</v>
      </c>
      <c r="C37" s="12"/>
      <c r="D37" s="13">
        <v>10</v>
      </c>
      <c r="E37" s="14">
        <f t="shared" si="0"/>
        <v>0</v>
      </c>
      <c r="F37" s="13">
        <v>130</v>
      </c>
      <c r="G37" s="14">
        <f t="shared" si="1"/>
        <v>0</v>
      </c>
      <c r="H37" s="13">
        <v>0</v>
      </c>
      <c r="I37" s="14">
        <f t="shared" si="2"/>
        <v>0</v>
      </c>
      <c r="J37" s="13">
        <v>30</v>
      </c>
      <c r="K37" s="14">
        <f t="shared" si="3"/>
        <v>0</v>
      </c>
      <c r="L37" s="13">
        <v>2</v>
      </c>
      <c r="M37" s="15">
        <f t="shared" si="4"/>
        <v>0</v>
      </c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</row>
    <row r="38" spans="1:24">
      <c r="A38" s="10">
        <v>22</v>
      </c>
      <c r="B38" s="20" t="s">
        <v>23</v>
      </c>
      <c r="C38" s="12"/>
      <c r="D38" s="13">
        <v>20</v>
      </c>
      <c r="E38" s="14">
        <f t="shared" si="0"/>
        <v>0</v>
      </c>
      <c r="F38" s="13">
        <v>13</v>
      </c>
      <c r="G38" s="14">
        <f t="shared" si="1"/>
        <v>0</v>
      </c>
      <c r="H38" s="13">
        <v>0</v>
      </c>
      <c r="I38" s="14">
        <f t="shared" si="2"/>
        <v>0</v>
      </c>
      <c r="J38" s="13">
        <v>60</v>
      </c>
      <c r="K38" s="14">
        <f t="shared" si="3"/>
        <v>0</v>
      </c>
      <c r="L38" s="13">
        <v>9</v>
      </c>
      <c r="M38" s="15">
        <f t="shared" si="4"/>
        <v>0</v>
      </c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</row>
    <row r="39" spans="1:24">
      <c r="A39" s="16">
        <v>23</v>
      </c>
      <c r="B39" s="20" t="s">
        <v>24</v>
      </c>
      <c r="C39" s="12"/>
      <c r="D39" s="13">
        <v>0</v>
      </c>
      <c r="E39" s="14">
        <f t="shared" si="0"/>
        <v>0</v>
      </c>
      <c r="F39" s="13">
        <v>0</v>
      </c>
      <c r="G39" s="14">
        <f t="shared" si="1"/>
        <v>0</v>
      </c>
      <c r="H39" s="13">
        <v>0</v>
      </c>
      <c r="I39" s="14">
        <f t="shared" si="2"/>
        <v>0</v>
      </c>
      <c r="J39" s="13">
        <v>0</v>
      </c>
      <c r="K39" s="14">
        <f t="shared" si="3"/>
        <v>0</v>
      </c>
      <c r="L39" s="13">
        <v>4</v>
      </c>
      <c r="M39" s="15">
        <f t="shared" si="4"/>
        <v>0</v>
      </c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</row>
    <row r="40" spans="1:24">
      <c r="A40" s="10">
        <v>24</v>
      </c>
      <c r="B40" s="20" t="s">
        <v>25</v>
      </c>
      <c r="C40" s="12"/>
      <c r="D40" s="13">
        <v>9</v>
      </c>
      <c r="E40" s="14">
        <f t="shared" si="0"/>
        <v>0</v>
      </c>
      <c r="F40" s="13">
        <v>0</v>
      </c>
      <c r="G40" s="14">
        <f t="shared" si="1"/>
        <v>0</v>
      </c>
      <c r="H40" s="13">
        <v>0</v>
      </c>
      <c r="I40" s="14">
        <f t="shared" si="2"/>
        <v>0</v>
      </c>
      <c r="J40" s="13">
        <v>0</v>
      </c>
      <c r="K40" s="14">
        <f t="shared" si="3"/>
        <v>0</v>
      </c>
      <c r="L40" s="13">
        <v>0</v>
      </c>
      <c r="M40" s="15">
        <f t="shared" si="4"/>
        <v>0</v>
      </c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</row>
    <row r="41" spans="1:24">
      <c r="A41" s="10">
        <v>25</v>
      </c>
      <c r="B41" s="20" t="s">
        <v>26</v>
      </c>
      <c r="C41" s="12"/>
      <c r="D41" s="13">
        <v>0</v>
      </c>
      <c r="E41" s="14">
        <f t="shared" si="0"/>
        <v>0</v>
      </c>
      <c r="F41" s="13">
        <v>0</v>
      </c>
      <c r="G41" s="14">
        <f t="shared" si="1"/>
        <v>0</v>
      </c>
      <c r="H41" s="13">
        <v>0</v>
      </c>
      <c r="I41" s="14">
        <f t="shared" si="2"/>
        <v>0</v>
      </c>
      <c r="J41" s="13">
        <v>0</v>
      </c>
      <c r="K41" s="14">
        <f t="shared" si="3"/>
        <v>0</v>
      </c>
      <c r="L41" s="13">
        <v>11</v>
      </c>
      <c r="M41" s="15">
        <f t="shared" si="4"/>
        <v>0</v>
      </c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</row>
    <row r="42" spans="1:24">
      <c r="A42" s="16">
        <v>26</v>
      </c>
      <c r="B42" s="20" t="s">
        <v>27</v>
      </c>
      <c r="C42" s="12"/>
      <c r="D42" s="13">
        <v>10</v>
      </c>
      <c r="E42" s="14">
        <f t="shared" si="0"/>
        <v>0</v>
      </c>
      <c r="F42" s="13">
        <v>0</v>
      </c>
      <c r="G42" s="14">
        <f t="shared" si="1"/>
        <v>0</v>
      </c>
      <c r="H42" s="13">
        <v>0</v>
      </c>
      <c r="I42" s="14">
        <f t="shared" si="2"/>
        <v>0</v>
      </c>
      <c r="J42" s="13">
        <v>0</v>
      </c>
      <c r="K42" s="14">
        <f t="shared" si="3"/>
        <v>0</v>
      </c>
      <c r="L42" s="13">
        <v>17</v>
      </c>
      <c r="M42" s="15">
        <f t="shared" si="4"/>
        <v>0</v>
      </c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</row>
    <row r="43" spans="1:24">
      <c r="A43" s="10">
        <v>27</v>
      </c>
      <c r="B43" s="20" t="s">
        <v>28</v>
      </c>
      <c r="C43" s="12"/>
      <c r="D43" s="13">
        <v>0</v>
      </c>
      <c r="E43" s="14">
        <f t="shared" si="0"/>
        <v>0</v>
      </c>
      <c r="F43" s="13">
        <v>0</v>
      </c>
      <c r="G43" s="14">
        <f t="shared" si="1"/>
        <v>0</v>
      </c>
      <c r="H43" s="13">
        <v>0</v>
      </c>
      <c r="I43" s="14">
        <f t="shared" si="2"/>
        <v>0</v>
      </c>
      <c r="J43" s="13">
        <v>0</v>
      </c>
      <c r="K43" s="14">
        <f t="shared" si="3"/>
        <v>0</v>
      </c>
      <c r="L43" s="13">
        <v>4</v>
      </c>
      <c r="M43" s="15">
        <f t="shared" si="4"/>
        <v>0</v>
      </c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</row>
    <row r="44" spans="1:24">
      <c r="A44" s="10">
        <v>28</v>
      </c>
      <c r="B44" s="20" t="s">
        <v>29</v>
      </c>
      <c r="C44" s="12"/>
      <c r="D44" s="13">
        <v>12</v>
      </c>
      <c r="E44" s="14">
        <f t="shared" si="0"/>
        <v>0</v>
      </c>
      <c r="F44" s="13">
        <v>0</v>
      </c>
      <c r="G44" s="14">
        <f t="shared" si="1"/>
        <v>0</v>
      </c>
      <c r="H44" s="13">
        <v>0</v>
      </c>
      <c r="I44" s="14">
        <f t="shared" si="2"/>
        <v>0</v>
      </c>
      <c r="J44" s="13">
        <v>0</v>
      </c>
      <c r="K44" s="14">
        <f t="shared" si="3"/>
        <v>0</v>
      </c>
      <c r="L44" s="13">
        <v>0</v>
      </c>
      <c r="M44" s="15">
        <f t="shared" si="4"/>
        <v>0</v>
      </c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</row>
    <row r="45" spans="1:24" ht="33.75">
      <c r="A45" s="16">
        <v>29</v>
      </c>
      <c r="B45" s="20" t="s">
        <v>30</v>
      </c>
      <c r="C45" s="12"/>
      <c r="D45" s="13">
        <v>1355</v>
      </c>
      <c r="E45" s="14">
        <f t="shared" si="0"/>
        <v>0</v>
      </c>
      <c r="F45" s="13">
        <v>42</v>
      </c>
      <c r="G45" s="14">
        <f t="shared" si="1"/>
        <v>0</v>
      </c>
      <c r="H45" s="13">
        <v>100</v>
      </c>
      <c r="I45" s="14">
        <f t="shared" si="2"/>
        <v>0</v>
      </c>
      <c r="J45" s="13">
        <v>150</v>
      </c>
      <c r="K45" s="14">
        <f t="shared" si="3"/>
        <v>0</v>
      </c>
      <c r="L45" s="13">
        <v>231</v>
      </c>
      <c r="M45" s="15">
        <f t="shared" si="4"/>
        <v>0</v>
      </c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</row>
    <row r="46" spans="1:24" ht="22.5">
      <c r="A46" s="10">
        <v>30</v>
      </c>
      <c r="B46" s="20" t="s">
        <v>31</v>
      </c>
      <c r="C46" s="12"/>
      <c r="D46" s="13">
        <v>705</v>
      </c>
      <c r="E46" s="14">
        <f t="shared" si="0"/>
        <v>0</v>
      </c>
      <c r="F46" s="13">
        <v>267</v>
      </c>
      <c r="G46" s="14">
        <f t="shared" si="1"/>
        <v>0</v>
      </c>
      <c r="H46" s="13">
        <v>126</v>
      </c>
      <c r="I46" s="14">
        <f t="shared" si="2"/>
        <v>0</v>
      </c>
      <c r="J46" s="13">
        <v>200</v>
      </c>
      <c r="K46" s="14">
        <f t="shared" si="3"/>
        <v>0</v>
      </c>
      <c r="L46" s="13">
        <v>50</v>
      </c>
      <c r="M46" s="15">
        <f t="shared" si="4"/>
        <v>0</v>
      </c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</row>
    <row r="47" spans="1:24" ht="22.5">
      <c r="A47" s="10">
        <v>31</v>
      </c>
      <c r="B47" s="11" t="s">
        <v>32</v>
      </c>
      <c r="C47" s="12"/>
      <c r="D47" s="13">
        <v>275</v>
      </c>
      <c r="E47" s="14">
        <f t="shared" si="0"/>
        <v>0</v>
      </c>
      <c r="F47" s="13">
        <v>227</v>
      </c>
      <c r="G47" s="14">
        <f t="shared" si="1"/>
        <v>0</v>
      </c>
      <c r="H47" s="13">
        <v>13</v>
      </c>
      <c r="I47" s="14">
        <f t="shared" si="2"/>
        <v>0</v>
      </c>
      <c r="J47" s="13">
        <v>250</v>
      </c>
      <c r="K47" s="14">
        <f t="shared" si="3"/>
        <v>0</v>
      </c>
      <c r="L47" s="13">
        <v>190</v>
      </c>
      <c r="M47" s="15">
        <f t="shared" si="4"/>
        <v>0</v>
      </c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</row>
    <row r="48" spans="1:24">
      <c r="A48" s="16">
        <v>32</v>
      </c>
      <c r="B48" s="11" t="s">
        <v>33</v>
      </c>
      <c r="C48" s="12"/>
      <c r="D48" s="13">
        <v>0</v>
      </c>
      <c r="E48" s="14">
        <f t="shared" si="0"/>
        <v>0</v>
      </c>
      <c r="F48" s="13">
        <v>0</v>
      </c>
      <c r="G48" s="14">
        <f t="shared" si="1"/>
        <v>0</v>
      </c>
      <c r="H48" s="13">
        <v>0</v>
      </c>
      <c r="I48" s="14">
        <f t="shared" si="2"/>
        <v>0</v>
      </c>
      <c r="J48" s="13">
        <v>0</v>
      </c>
      <c r="K48" s="14">
        <f t="shared" si="3"/>
        <v>0</v>
      </c>
      <c r="L48" s="13">
        <v>10</v>
      </c>
      <c r="M48" s="15">
        <f t="shared" si="4"/>
        <v>0</v>
      </c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</row>
    <row r="49" spans="1:24">
      <c r="A49" s="10">
        <v>33</v>
      </c>
      <c r="B49" s="20" t="s">
        <v>34</v>
      </c>
      <c r="C49" s="12"/>
      <c r="D49" s="13">
        <v>0</v>
      </c>
      <c r="E49" s="14">
        <f t="shared" ref="E49:E79" si="5">C49*D49</f>
        <v>0</v>
      </c>
      <c r="F49" s="13">
        <v>0</v>
      </c>
      <c r="G49" s="14">
        <f t="shared" ref="G49:G79" si="6">C49*F49</f>
        <v>0</v>
      </c>
      <c r="H49" s="13">
        <v>0</v>
      </c>
      <c r="I49" s="14">
        <f t="shared" ref="I49:I79" si="7">C49*H49</f>
        <v>0</v>
      </c>
      <c r="J49" s="13">
        <v>0</v>
      </c>
      <c r="K49" s="14">
        <f t="shared" ref="K49:K79" si="8">C49*J49</f>
        <v>0</v>
      </c>
      <c r="L49" s="13">
        <v>40</v>
      </c>
      <c r="M49" s="15">
        <f t="shared" ref="M49:M79" si="9">C49*L49</f>
        <v>0</v>
      </c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</row>
    <row r="50" spans="1:24">
      <c r="A50" s="10">
        <v>34</v>
      </c>
      <c r="B50" s="20" t="s">
        <v>35</v>
      </c>
      <c r="C50" s="12"/>
      <c r="D50" s="13">
        <v>31</v>
      </c>
      <c r="E50" s="14">
        <f t="shared" si="5"/>
        <v>0</v>
      </c>
      <c r="F50" s="13">
        <v>16</v>
      </c>
      <c r="G50" s="14">
        <f t="shared" si="6"/>
        <v>0</v>
      </c>
      <c r="H50" s="13">
        <v>0</v>
      </c>
      <c r="I50" s="14">
        <f t="shared" si="7"/>
        <v>0</v>
      </c>
      <c r="J50" s="13">
        <v>20</v>
      </c>
      <c r="K50" s="14">
        <f t="shared" si="8"/>
        <v>0</v>
      </c>
      <c r="L50" s="13">
        <v>21</v>
      </c>
      <c r="M50" s="15">
        <f t="shared" si="9"/>
        <v>0</v>
      </c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</row>
    <row r="51" spans="1:24" ht="22.5">
      <c r="A51" s="16">
        <v>35</v>
      </c>
      <c r="B51" s="20" t="s">
        <v>36</v>
      </c>
      <c r="C51" s="12"/>
      <c r="D51" s="13">
        <v>31</v>
      </c>
      <c r="E51" s="14">
        <f t="shared" si="5"/>
        <v>0</v>
      </c>
      <c r="F51" s="13">
        <v>19</v>
      </c>
      <c r="G51" s="14">
        <f t="shared" si="6"/>
        <v>0</v>
      </c>
      <c r="H51" s="13">
        <v>0</v>
      </c>
      <c r="I51" s="14">
        <f t="shared" si="7"/>
        <v>0</v>
      </c>
      <c r="J51" s="13">
        <v>20</v>
      </c>
      <c r="K51" s="14">
        <f t="shared" si="8"/>
        <v>0</v>
      </c>
      <c r="L51" s="13">
        <v>6</v>
      </c>
      <c r="M51" s="15">
        <f t="shared" si="9"/>
        <v>0</v>
      </c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</row>
    <row r="52" spans="1:24">
      <c r="A52" s="10">
        <v>36</v>
      </c>
      <c r="B52" s="21" t="s">
        <v>37</v>
      </c>
      <c r="C52" s="12"/>
      <c r="D52" s="13">
        <v>10</v>
      </c>
      <c r="E52" s="14">
        <f t="shared" si="5"/>
        <v>0</v>
      </c>
      <c r="F52" s="13">
        <v>4</v>
      </c>
      <c r="G52" s="14">
        <f t="shared" si="6"/>
        <v>0</v>
      </c>
      <c r="H52" s="13">
        <v>0</v>
      </c>
      <c r="I52" s="14">
        <f t="shared" si="7"/>
        <v>0</v>
      </c>
      <c r="J52" s="13">
        <v>0</v>
      </c>
      <c r="K52" s="14">
        <f t="shared" si="8"/>
        <v>0</v>
      </c>
      <c r="L52" s="13">
        <v>1</v>
      </c>
      <c r="M52" s="15">
        <f t="shared" si="9"/>
        <v>0</v>
      </c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</row>
    <row r="53" spans="1:24">
      <c r="A53" s="10">
        <v>37</v>
      </c>
      <c r="B53" s="21" t="s">
        <v>38</v>
      </c>
      <c r="C53" s="12"/>
      <c r="D53" s="13">
        <v>10</v>
      </c>
      <c r="E53" s="14">
        <f t="shared" si="5"/>
        <v>0</v>
      </c>
      <c r="F53" s="13">
        <v>0</v>
      </c>
      <c r="G53" s="14">
        <f t="shared" si="6"/>
        <v>0</v>
      </c>
      <c r="H53" s="13">
        <v>0</v>
      </c>
      <c r="I53" s="14">
        <f t="shared" si="7"/>
        <v>0</v>
      </c>
      <c r="J53" s="13">
        <v>0</v>
      </c>
      <c r="K53" s="14">
        <f t="shared" si="8"/>
        <v>0</v>
      </c>
      <c r="L53" s="13">
        <v>0</v>
      </c>
      <c r="M53" s="15">
        <f t="shared" si="9"/>
        <v>0</v>
      </c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</row>
    <row r="54" spans="1:24" ht="22.5">
      <c r="A54" s="16">
        <v>38</v>
      </c>
      <c r="B54" s="20" t="s">
        <v>39</v>
      </c>
      <c r="C54" s="12"/>
      <c r="D54" s="13">
        <v>0</v>
      </c>
      <c r="E54" s="14">
        <f t="shared" si="5"/>
        <v>0</v>
      </c>
      <c r="F54" s="13">
        <v>0</v>
      </c>
      <c r="G54" s="14">
        <f t="shared" si="6"/>
        <v>0</v>
      </c>
      <c r="H54" s="13">
        <v>0</v>
      </c>
      <c r="I54" s="14">
        <f t="shared" si="7"/>
        <v>0</v>
      </c>
      <c r="J54" s="13">
        <v>0</v>
      </c>
      <c r="K54" s="14">
        <f t="shared" si="8"/>
        <v>0</v>
      </c>
      <c r="L54" s="13">
        <v>2</v>
      </c>
      <c r="M54" s="15">
        <f t="shared" si="9"/>
        <v>0</v>
      </c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</row>
    <row r="55" spans="1:24">
      <c r="A55" s="10">
        <v>39</v>
      </c>
      <c r="B55" s="20" t="s">
        <v>40</v>
      </c>
      <c r="C55" s="12"/>
      <c r="D55" s="13">
        <v>61</v>
      </c>
      <c r="E55" s="14">
        <f t="shared" si="5"/>
        <v>0</v>
      </c>
      <c r="F55" s="13">
        <v>56</v>
      </c>
      <c r="G55" s="14">
        <f t="shared" si="6"/>
        <v>0</v>
      </c>
      <c r="H55" s="13">
        <v>0</v>
      </c>
      <c r="I55" s="14">
        <f t="shared" si="7"/>
        <v>0</v>
      </c>
      <c r="J55" s="13">
        <v>50</v>
      </c>
      <c r="K55" s="14">
        <f t="shared" si="8"/>
        <v>0</v>
      </c>
      <c r="L55" s="13">
        <v>35</v>
      </c>
      <c r="M55" s="15">
        <f t="shared" si="9"/>
        <v>0</v>
      </c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</row>
    <row r="56" spans="1:24">
      <c r="A56" s="10">
        <v>40</v>
      </c>
      <c r="B56" s="20" t="s">
        <v>41</v>
      </c>
      <c r="C56" s="12"/>
      <c r="D56" s="13">
        <v>6</v>
      </c>
      <c r="E56" s="14">
        <f t="shared" si="5"/>
        <v>0</v>
      </c>
      <c r="F56" s="13">
        <v>29</v>
      </c>
      <c r="G56" s="14">
        <f t="shared" si="6"/>
        <v>0</v>
      </c>
      <c r="H56" s="13">
        <v>0</v>
      </c>
      <c r="I56" s="14">
        <f t="shared" si="7"/>
        <v>0</v>
      </c>
      <c r="J56" s="13">
        <v>0</v>
      </c>
      <c r="K56" s="14">
        <f t="shared" si="8"/>
        <v>0</v>
      </c>
      <c r="L56" s="13">
        <v>17</v>
      </c>
      <c r="M56" s="15">
        <f t="shared" si="9"/>
        <v>0</v>
      </c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</row>
    <row r="57" spans="1:24">
      <c r="A57" s="16">
        <v>41</v>
      </c>
      <c r="B57" s="11" t="s">
        <v>42</v>
      </c>
      <c r="C57" s="12"/>
      <c r="D57" s="13">
        <v>0</v>
      </c>
      <c r="E57" s="14">
        <f t="shared" si="5"/>
        <v>0</v>
      </c>
      <c r="F57" s="13">
        <v>0</v>
      </c>
      <c r="G57" s="14">
        <f t="shared" si="6"/>
        <v>0</v>
      </c>
      <c r="H57" s="13">
        <v>0</v>
      </c>
      <c r="I57" s="14">
        <f t="shared" si="7"/>
        <v>0</v>
      </c>
      <c r="J57" s="13">
        <v>0</v>
      </c>
      <c r="K57" s="14">
        <f t="shared" si="8"/>
        <v>0</v>
      </c>
      <c r="L57" s="13">
        <v>26</v>
      </c>
      <c r="M57" s="15">
        <f t="shared" si="9"/>
        <v>0</v>
      </c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</row>
    <row r="58" spans="1:24" ht="22.5">
      <c r="A58" s="10">
        <v>42</v>
      </c>
      <c r="B58" s="11" t="s">
        <v>43</v>
      </c>
      <c r="C58" s="12"/>
      <c r="D58" s="13">
        <v>14</v>
      </c>
      <c r="E58" s="14">
        <f t="shared" si="5"/>
        <v>0</v>
      </c>
      <c r="F58" s="13">
        <v>6</v>
      </c>
      <c r="G58" s="14">
        <f t="shared" si="6"/>
        <v>0</v>
      </c>
      <c r="H58" s="13">
        <v>0</v>
      </c>
      <c r="I58" s="14">
        <f t="shared" si="7"/>
        <v>0</v>
      </c>
      <c r="J58" s="13">
        <v>20</v>
      </c>
      <c r="K58" s="14">
        <f t="shared" si="8"/>
        <v>0</v>
      </c>
      <c r="L58" s="13">
        <v>5</v>
      </c>
      <c r="M58" s="15">
        <f t="shared" si="9"/>
        <v>0</v>
      </c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</row>
    <row r="59" spans="1:24">
      <c r="A59" s="10">
        <v>43</v>
      </c>
      <c r="B59" s="20" t="s">
        <v>44</v>
      </c>
      <c r="C59" s="12"/>
      <c r="D59" s="13">
        <v>27</v>
      </c>
      <c r="E59" s="14">
        <f t="shared" si="5"/>
        <v>0</v>
      </c>
      <c r="F59" s="13">
        <v>15</v>
      </c>
      <c r="G59" s="14">
        <f t="shared" si="6"/>
        <v>0</v>
      </c>
      <c r="H59" s="13">
        <v>0</v>
      </c>
      <c r="I59" s="14">
        <f t="shared" si="7"/>
        <v>0</v>
      </c>
      <c r="J59" s="13">
        <v>20</v>
      </c>
      <c r="K59" s="14">
        <f t="shared" si="8"/>
        <v>0</v>
      </c>
      <c r="L59" s="13">
        <v>12</v>
      </c>
      <c r="M59" s="15">
        <f t="shared" si="9"/>
        <v>0</v>
      </c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</row>
    <row r="60" spans="1:24">
      <c r="A60" s="16">
        <v>44</v>
      </c>
      <c r="B60" s="20" t="s">
        <v>45</v>
      </c>
      <c r="C60" s="12"/>
      <c r="D60" s="13">
        <v>27</v>
      </c>
      <c r="E60" s="14">
        <f t="shared" si="5"/>
        <v>0</v>
      </c>
      <c r="F60" s="13">
        <v>14</v>
      </c>
      <c r="G60" s="14">
        <f t="shared" si="6"/>
        <v>0</v>
      </c>
      <c r="H60" s="13">
        <v>0</v>
      </c>
      <c r="I60" s="14">
        <f t="shared" si="7"/>
        <v>0</v>
      </c>
      <c r="J60" s="13">
        <v>20</v>
      </c>
      <c r="K60" s="14">
        <f t="shared" si="8"/>
        <v>0</v>
      </c>
      <c r="L60" s="13">
        <v>44</v>
      </c>
      <c r="M60" s="15">
        <f t="shared" si="9"/>
        <v>0</v>
      </c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</row>
    <row r="61" spans="1:24">
      <c r="A61" s="10">
        <v>45</v>
      </c>
      <c r="B61" s="20" t="s">
        <v>46</v>
      </c>
      <c r="C61" s="12"/>
      <c r="D61" s="13">
        <v>55</v>
      </c>
      <c r="E61" s="14">
        <f t="shared" si="5"/>
        <v>0</v>
      </c>
      <c r="F61" s="13">
        <v>0</v>
      </c>
      <c r="G61" s="14">
        <f t="shared" si="6"/>
        <v>0</v>
      </c>
      <c r="H61" s="13">
        <v>0</v>
      </c>
      <c r="I61" s="14">
        <f t="shared" si="7"/>
        <v>0</v>
      </c>
      <c r="J61" s="13">
        <v>0</v>
      </c>
      <c r="K61" s="14">
        <f t="shared" si="8"/>
        <v>0</v>
      </c>
      <c r="L61" s="13">
        <v>40</v>
      </c>
      <c r="M61" s="15">
        <f t="shared" si="9"/>
        <v>0</v>
      </c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</row>
    <row r="62" spans="1:24">
      <c r="A62" s="10">
        <v>46</v>
      </c>
      <c r="B62" s="20" t="s">
        <v>47</v>
      </c>
      <c r="C62" s="12"/>
      <c r="D62" s="13">
        <v>83</v>
      </c>
      <c r="E62" s="14">
        <f t="shared" si="5"/>
        <v>0</v>
      </c>
      <c r="F62" s="13">
        <v>44</v>
      </c>
      <c r="G62" s="14">
        <f t="shared" si="6"/>
        <v>0</v>
      </c>
      <c r="H62" s="13">
        <v>0</v>
      </c>
      <c r="I62" s="14">
        <f t="shared" si="7"/>
        <v>0</v>
      </c>
      <c r="J62" s="13">
        <v>30</v>
      </c>
      <c r="K62" s="14">
        <f t="shared" si="8"/>
        <v>0</v>
      </c>
      <c r="L62" s="13">
        <v>48</v>
      </c>
      <c r="M62" s="15">
        <f t="shared" si="9"/>
        <v>0</v>
      </c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</row>
    <row r="63" spans="1:24">
      <c r="A63" s="16">
        <v>47</v>
      </c>
      <c r="B63" s="20" t="s">
        <v>48</v>
      </c>
      <c r="C63" s="12"/>
      <c r="D63" s="13">
        <v>11</v>
      </c>
      <c r="E63" s="14">
        <f t="shared" si="5"/>
        <v>0</v>
      </c>
      <c r="F63" s="13">
        <v>6</v>
      </c>
      <c r="G63" s="14">
        <f t="shared" si="6"/>
        <v>0</v>
      </c>
      <c r="H63" s="13">
        <v>0</v>
      </c>
      <c r="I63" s="14">
        <f t="shared" si="7"/>
        <v>0</v>
      </c>
      <c r="J63" s="13">
        <v>30</v>
      </c>
      <c r="K63" s="14">
        <f t="shared" si="8"/>
        <v>0</v>
      </c>
      <c r="L63" s="13">
        <v>56</v>
      </c>
      <c r="M63" s="15">
        <f t="shared" si="9"/>
        <v>0</v>
      </c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</row>
    <row r="64" spans="1:24">
      <c r="A64" s="10">
        <v>48</v>
      </c>
      <c r="B64" s="20" t="s">
        <v>49</v>
      </c>
      <c r="C64" s="12"/>
      <c r="D64" s="13">
        <v>24</v>
      </c>
      <c r="E64" s="14">
        <f t="shared" si="5"/>
        <v>0</v>
      </c>
      <c r="F64" s="13">
        <v>14</v>
      </c>
      <c r="G64" s="14">
        <f t="shared" si="6"/>
        <v>0</v>
      </c>
      <c r="H64" s="13">
        <v>0</v>
      </c>
      <c r="I64" s="14">
        <f t="shared" si="7"/>
        <v>0</v>
      </c>
      <c r="J64" s="13">
        <v>30</v>
      </c>
      <c r="K64" s="14">
        <f t="shared" si="8"/>
        <v>0</v>
      </c>
      <c r="L64" s="13">
        <v>4</v>
      </c>
      <c r="M64" s="15">
        <f t="shared" si="9"/>
        <v>0</v>
      </c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</row>
    <row r="65" spans="1:24">
      <c r="A65" s="10">
        <v>49</v>
      </c>
      <c r="B65" s="20" t="s">
        <v>50</v>
      </c>
      <c r="C65" s="12"/>
      <c r="D65" s="13">
        <v>21</v>
      </c>
      <c r="E65" s="14">
        <f t="shared" si="5"/>
        <v>0</v>
      </c>
      <c r="F65" s="13">
        <v>11</v>
      </c>
      <c r="G65" s="14">
        <f t="shared" si="6"/>
        <v>0</v>
      </c>
      <c r="H65" s="13">
        <v>0</v>
      </c>
      <c r="I65" s="14">
        <f t="shared" si="7"/>
        <v>0</v>
      </c>
      <c r="J65" s="13">
        <v>40</v>
      </c>
      <c r="K65" s="14">
        <f t="shared" si="8"/>
        <v>0</v>
      </c>
      <c r="L65" s="13">
        <v>20</v>
      </c>
      <c r="M65" s="15">
        <f t="shared" si="9"/>
        <v>0</v>
      </c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</row>
    <row r="66" spans="1:24">
      <c r="A66" s="16">
        <v>50</v>
      </c>
      <c r="B66" s="20" t="s">
        <v>51</v>
      </c>
      <c r="C66" s="12"/>
      <c r="D66" s="13">
        <v>16</v>
      </c>
      <c r="E66" s="14">
        <f t="shared" si="5"/>
        <v>0</v>
      </c>
      <c r="F66" s="13">
        <v>11</v>
      </c>
      <c r="G66" s="14">
        <f t="shared" si="6"/>
        <v>0</v>
      </c>
      <c r="H66" s="13">
        <v>0</v>
      </c>
      <c r="I66" s="14">
        <f t="shared" si="7"/>
        <v>0</v>
      </c>
      <c r="J66" s="13">
        <v>70</v>
      </c>
      <c r="K66" s="14">
        <f t="shared" si="8"/>
        <v>0</v>
      </c>
      <c r="L66" s="13">
        <v>52</v>
      </c>
      <c r="M66" s="15">
        <f t="shared" si="9"/>
        <v>0</v>
      </c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</row>
    <row r="67" spans="1:24" ht="22.5">
      <c r="A67" s="10">
        <v>51</v>
      </c>
      <c r="B67" s="11" t="s">
        <v>52</v>
      </c>
      <c r="C67" s="12"/>
      <c r="D67" s="13">
        <v>0</v>
      </c>
      <c r="E67" s="14">
        <f t="shared" si="5"/>
        <v>0</v>
      </c>
      <c r="F67" s="13">
        <v>4</v>
      </c>
      <c r="G67" s="14">
        <f t="shared" si="6"/>
        <v>0</v>
      </c>
      <c r="H67" s="13">
        <v>0</v>
      </c>
      <c r="I67" s="14">
        <f t="shared" si="7"/>
        <v>0</v>
      </c>
      <c r="J67" s="13">
        <v>0</v>
      </c>
      <c r="K67" s="14">
        <f t="shared" si="8"/>
        <v>0</v>
      </c>
      <c r="L67" s="13">
        <v>0</v>
      </c>
      <c r="M67" s="15">
        <f t="shared" si="9"/>
        <v>0</v>
      </c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</row>
    <row r="68" spans="1:24">
      <c r="A68" s="10">
        <v>52</v>
      </c>
      <c r="B68" s="21" t="s">
        <v>53</v>
      </c>
      <c r="C68" s="12"/>
      <c r="D68" s="13">
        <v>0</v>
      </c>
      <c r="E68" s="14">
        <f t="shared" si="5"/>
        <v>0</v>
      </c>
      <c r="F68" s="13">
        <v>3</v>
      </c>
      <c r="G68" s="14">
        <f t="shared" si="6"/>
        <v>0</v>
      </c>
      <c r="H68" s="13">
        <v>0</v>
      </c>
      <c r="I68" s="14">
        <f t="shared" si="7"/>
        <v>0</v>
      </c>
      <c r="J68" s="13">
        <v>0</v>
      </c>
      <c r="K68" s="14">
        <f t="shared" si="8"/>
        <v>0</v>
      </c>
      <c r="L68" s="13">
        <v>0</v>
      </c>
      <c r="M68" s="15">
        <f t="shared" si="9"/>
        <v>0</v>
      </c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</row>
    <row r="69" spans="1:24">
      <c r="A69" s="16">
        <v>53</v>
      </c>
      <c r="B69" s="20" t="s">
        <v>54</v>
      </c>
      <c r="C69" s="12"/>
      <c r="D69" s="13">
        <v>10</v>
      </c>
      <c r="E69" s="14">
        <f t="shared" si="5"/>
        <v>0</v>
      </c>
      <c r="F69" s="13">
        <v>0</v>
      </c>
      <c r="G69" s="14">
        <f t="shared" si="6"/>
        <v>0</v>
      </c>
      <c r="H69" s="13">
        <v>0</v>
      </c>
      <c r="I69" s="14">
        <f t="shared" si="7"/>
        <v>0</v>
      </c>
      <c r="J69" s="13">
        <v>30</v>
      </c>
      <c r="K69" s="14">
        <f t="shared" si="8"/>
        <v>0</v>
      </c>
      <c r="L69" s="13">
        <v>0</v>
      </c>
      <c r="M69" s="15">
        <f t="shared" si="9"/>
        <v>0</v>
      </c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</row>
    <row r="70" spans="1:24">
      <c r="A70" s="10">
        <v>54</v>
      </c>
      <c r="B70" s="20" t="s">
        <v>55</v>
      </c>
      <c r="C70" s="12"/>
      <c r="D70" s="13">
        <v>13</v>
      </c>
      <c r="E70" s="14">
        <f t="shared" si="5"/>
        <v>0</v>
      </c>
      <c r="F70" s="13">
        <v>12</v>
      </c>
      <c r="G70" s="14">
        <f t="shared" si="6"/>
        <v>0</v>
      </c>
      <c r="H70" s="13">
        <v>0</v>
      </c>
      <c r="I70" s="14">
        <f t="shared" si="7"/>
        <v>0</v>
      </c>
      <c r="J70" s="13">
        <v>0</v>
      </c>
      <c r="K70" s="14">
        <f t="shared" si="8"/>
        <v>0</v>
      </c>
      <c r="L70" s="13">
        <v>44</v>
      </c>
      <c r="M70" s="15">
        <f t="shared" si="9"/>
        <v>0</v>
      </c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</row>
    <row r="71" spans="1:24">
      <c r="A71" s="10">
        <v>55</v>
      </c>
      <c r="B71" s="21" t="s">
        <v>56</v>
      </c>
      <c r="C71" s="12"/>
      <c r="D71" s="13">
        <v>40</v>
      </c>
      <c r="E71" s="14">
        <f t="shared" si="5"/>
        <v>0</v>
      </c>
      <c r="F71" s="13">
        <v>0</v>
      </c>
      <c r="G71" s="14">
        <f t="shared" si="6"/>
        <v>0</v>
      </c>
      <c r="H71" s="13">
        <v>0</v>
      </c>
      <c r="I71" s="14">
        <f t="shared" si="7"/>
        <v>0</v>
      </c>
      <c r="J71" s="13">
        <v>0</v>
      </c>
      <c r="K71" s="14">
        <f t="shared" si="8"/>
        <v>0</v>
      </c>
      <c r="L71" s="13">
        <v>0</v>
      </c>
      <c r="M71" s="15">
        <f t="shared" si="9"/>
        <v>0</v>
      </c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</row>
    <row r="72" spans="1:24">
      <c r="A72" s="16">
        <v>56</v>
      </c>
      <c r="B72" s="20" t="s">
        <v>57</v>
      </c>
      <c r="C72" s="12"/>
      <c r="D72" s="13">
        <v>482</v>
      </c>
      <c r="E72" s="14">
        <f t="shared" si="5"/>
        <v>0</v>
      </c>
      <c r="F72" s="13">
        <v>216</v>
      </c>
      <c r="G72" s="14">
        <f t="shared" si="6"/>
        <v>0</v>
      </c>
      <c r="H72" s="13">
        <v>0</v>
      </c>
      <c r="I72" s="14">
        <f t="shared" si="7"/>
        <v>0</v>
      </c>
      <c r="J72" s="13">
        <v>250</v>
      </c>
      <c r="K72" s="14">
        <f t="shared" si="8"/>
        <v>0</v>
      </c>
      <c r="L72" s="13">
        <v>380</v>
      </c>
      <c r="M72" s="15">
        <f t="shared" si="9"/>
        <v>0</v>
      </c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</row>
    <row r="73" spans="1:24">
      <c r="A73" s="10">
        <v>57</v>
      </c>
      <c r="B73" s="20" t="s">
        <v>58</v>
      </c>
      <c r="C73" s="12"/>
      <c r="D73" s="13">
        <v>155</v>
      </c>
      <c r="E73" s="14">
        <f t="shared" si="5"/>
        <v>0</v>
      </c>
      <c r="F73" s="13">
        <v>38</v>
      </c>
      <c r="G73" s="14">
        <f t="shared" si="6"/>
        <v>0</v>
      </c>
      <c r="H73" s="13">
        <v>2</v>
      </c>
      <c r="I73" s="14">
        <f t="shared" si="7"/>
        <v>0</v>
      </c>
      <c r="J73" s="13">
        <v>90</v>
      </c>
      <c r="K73" s="14">
        <f t="shared" si="8"/>
        <v>0</v>
      </c>
      <c r="L73" s="13">
        <v>51</v>
      </c>
      <c r="M73" s="15">
        <f t="shared" si="9"/>
        <v>0</v>
      </c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</row>
    <row r="74" spans="1:24" ht="22.5">
      <c r="A74" s="10">
        <v>58</v>
      </c>
      <c r="B74" s="11" t="s">
        <v>59</v>
      </c>
      <c r="C74" s="12"/>
      <c r="D74" s="13">
        <v>0</v>
      </c>
      <c r="E74" s="14">
        <f t="shared" si="5"/>
        <v>0</v>
      </c>
      <c r="F74" s="13">
        <v>10</v>
      </c>
      <c r="G74" s="14">
        <f t="shared" si="6"/>
        <v>0</v>
      </c>
      <c r="H74" s="13">
        <v>0</v>
      </c>
      <c r="I74" s="14">
        <f t="shared" si="7"/>
        <v>0</v>
      </c>
      <c r="J74" s="13">
        <v>0</v>
      </c>
      <c r="K74" s="14">
        <f t="shared" si="8"/>
        <v>0</v>
      </c>
      <c r="L74" s="13">
        <v>0</v>
      </c>
      <c r="M74" s="15">
        <f t="shared" si="9"/>
        <v>0</v>
      </c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</row>
    <row r="75" spans="1:24">
      <c r="A75" s="16">
        <v>59</v>
      </c>
      <c r="B75" s="20" t="s">
        <v>60</v>
      </c>
      <c r="C75" s="12"/>
      <c r="D75" s="13">
        <v>0</v>
      </c>
      <c r="E75" s="14">
        <f t="shared" si="5"/>
        <v>0</v>
      </c>
      <c r="F75" s="13">
        <v>30</v>
      </c>
      <c r="G75" s="14">
        <f t="shared" si="6"/>
        <v>0</v>
      </c>
      <c r="H75" s="13">
        <v>0</v>
      </c>
      <c r="I75" s="14">
        <f t="shared" si="7"/>
        <v>0</v>
      </c>
      <c r="J75" s="13">
        <v>50</v>
      </c>
      <c r="K75" s="14">
        <f t="shared" si="8"/>
        <v>0</v>
      </c>
      <c r="L75" s="13">
        <v>0</v>
      </c>
      <c r="M75" s="15">
        <f t="shared" si="9"/>
        <v>0</v>
      </c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</row>
    <row r="76" spans="1:24">
      <c r="A76" s="10">
        <v>60</v>
      </c>
      <c r="B76" s="20" t="s">
        <v>61</v>
      </c>
      <c r="C76" s="12"/>
      <c r="D76" s="13">
        <v>235</v>
      </c>
      <c r="E76" s="14">
        <f t="shared" si="5"/>
        <v>0</v>
      </c>
      <c r="F76" s="13">
        <v>0</v>
      </c>
      <c r="G76" s="14">
        <f t="shared" si="6"/>
        <v>0</v>
      </c>
      <c r="H76" s="13">
        <v>0</v>
      </c>
      <c r="I76" s="14">
        <f t="shared" si="7"/>
        <v>0</v>
      </c>
      <c r="J76" s="13">
        <v>50</v>
      </c>
      <c r="K76" s="14">
        <f t="shared" si="8"/>
        <v>0</v>
      </c>
      <c r="L76" s="13">
        <v>0</v>
      </c>
      <c r="M76" s="15">
        <f t="shared" si="9"/>
        <v>0</v>
      </c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</row>
    <row r="77" spans="1:24" ht="22.5">
      <c r="A77" s="10">
        <v>61</v>
      </c>
      <c r="B77" s="11" t="s">
        <v>62</v>
      </c>
      <c r="C77" s="12"/>
      <c r="D77" s="13">
        <v>0</v>
      </c>
      <c r="E77" s="14">
        <f t="shared" si="5"/>
        <v>0</v>
      </c>
      <c r="F77" s="13">
        <v>13</v>
      </c>
      <c r="G77" s="14">
        <f t="shared" si="6"/>
        <v>0</v>
      </c>
      <c r="H77" s="13">
        <v>0</v>
      </c>
      <c r="I77" s="14">
        <f t="shared" si="7"/>
        <v>0</v>
      </c>
      <c r="J77" s="13">
        <v>0</v>
      </c>
      <c r="K77" s="14">
        <f t="shared" si="8"/>
        <v>0</v>
      </c>
      <c r="L77" s="13">
        <v>36</v>
      </c>
      <c r="M77" s="15">
        <f t="shared" si="9"/>
        <v>0</v>
      </c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</row>
    <row r="78" spans="1:24" ht="22.5">
      <c r="A78" s="16">
        <v>62</v>
      </c>
      <c r="B78" s="21" t="s">
        <v>63</v>
      </c>
      <c r="C78" s="12"/>
      <c r="D78" s="13">
        <v>3</v>
      </c>
      <c r="E78" s="14">
        <f t="shared" si="5"/>
        <v>0</v>
      </c>
      <c r="F78" s="13">
        <v>3</v>
      </c>
      <c r="G78" s="14">
        <f t="shared" si="6"/>
        <v>0</v>
      </c>
      <c r="H78" s="13">
        <v>0</v>
      </c>
      <c r="I78" s="14">
        <f t="shared" si="7"/>
        <v>0</v>
      </c>
      <c r="J78" s="13">
        <v>0</v>
      </c>
      <c r="K78" s="14">
        <f t="shared" si="8"/>
        <v>0</v>
      </c>
      <c r="L78" s="13">
        <v>0</v>
      </c>
      <c r="M78" s="15">
        <f t="shared" si="9"/>
        <v>0</v>
      </c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</row>
    <row r="79" spans="1:24">
      <c r="A79" s="10">
        <v>63</v>
      </c>
      <c r="B79" s="21" t="s">
        <v>64</v>
      </c>
      <c r="C79" s="12"/>
      <c r="D79" s="13">
        <v>15</v>
      </c>
      <c r="E79" s="14">
        <f t="shared" si="5"/>
        <v>0</v>
      </c>
      <c r="F79" s="13">
        <v>0</v>
      </c>
      <c r="G79" s="14">
        <f t="shared" si="6"/>
        <v>0</v>
      </c>
      <c r="H79" s="13">
        <v>0</v>
      </c>
      <c r="I79" s="14">
        <f t="shared" si="7"/>
        <v>0</v>
      </c>
      <c r="J79" s="13">
        <v>0</v>
      </c>
      <c r="K79" s="14">
        <f t="shared" si="8"/>
        <v>0</v>
      </c>
      <c r="L79" s="13">
        <v>0</v>
      </c>
      <c r="M79" s="15">
        <f t="shared" si="9"/>
        <v>0</v>
      </c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</row>
    <row r="80" spans="1:24" s="1" customFormat="1">
      <c r="A80" s="22"/>
      <c r="B80" s="23"/>
      <c r="C80" s="24" t="s">
        <v>65</v>
      </c>
      <c r="D80" s="25"/>
      <c r="E80" s="26">
        <f>SUM(E17:E79)</f>
        <v>0</v>
      </c>
      <c r="F80" s="27"/>
      <c r="G80" s="26">
        <f>SUM(G17:G79)</f>
        <v>0</v>
      </c>
      <c r="H80" s="27"/>
      <c r="I80" s="26">
        <f>SUM(I17:I79)</f>
        <v>0</v>
      </c>
      <c r="J80" s="27"/>
      <c r="K80" s="26">
        <f>SUM(K17:K79)</f>
        <v>0</v>
      </c>
      <c r="L80" s="28"/>
      <c r="M80" s="26">
        <f>SUM(M17:M79)</f>
        <v>0</v>
      </c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</row>
    <row r="81" spans="1:24" s="1" customFormat="1">
      <c r="A81" s="22"/>
      <c r="B81" s="23"/>
      <c r="C81" s="22"/>
      <c r="D81" s="22"/>
      <c r="E81" s="22"/>
      <c r="F81" s="22"/>
      <c r="G81" s="22"/>
      <c r="H81" s="22"/>
      <c r="I81" s="22"/>
      <c r="J81" s="22"/>
      <c r="K81" s="22"/>
      <c r="L81" s="23"/>
      <c r="M81" s="23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</row>
    <row r="82" spans="1:24" ht="38.25">
      <c r="A82" s="22"/>
      <c r="B82" s="23"/>
      <c r="C82" s="22"/>
      <c r="D82" s="22"/>
      <c r="E82" s="22"/>
      <c r="F82" s="22"/>
      <c r="G82" s="22"/>
      <c r="H82" s="22"/>
      <c r="I82" s="22"/>
      <c r="J82" s="22"/>
      <c r="K82" s="22"/>
      <c r="L82" s="44" t="s">
        <v>66</v>
      </c>
      <c r="M82" s="45">
        <f>E80+G80+I80+K80+M80</f>
        <v>0</v>
      </c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</row>
    <row r="83" spans="1:24" s="4" customFormat="1" ht="24.75" customHeight="1">
      <c r="A83" s="22"/>
      <c r="B83" s="23"/>
      <c r="C83" s="22"/>
      <c r="D83" s="22"/>
      <c r="E83" s="22"/>
      <c r="F83" s="22"/>
      <c r="G83" s="22"/>
      <c r="H83" s="22"/>
      <c r="I83" s="22"/>
      <c r="J83" s="22"/>
      <c r="K83" s="22"/>
      <c r="L83" s="44" t="s">
        <v>67</v>
      </c>
      <c r="M83" s="45">
        <f>M82*24%</f>
        <v>0</v>
      </c>
    </row>
    <row r="84" spans="1:24" s="4" customFormat="1" ht="23.25" customHeight="1">
      <c r="A84" s="22"/>
      <c r="B84" s="23"/>
      <c r="C84" s="22"/>
      <c r="D84" s="22"/>
      <c r="E84" s="22"/>
      <c r="F84" s="22"/>
      <c r="G84" s="22"/>
      <c r="H84" s="22"/>
      <c r="I84" s="22"/>
      <c r="J84" s="22"/>
      <c r="K84" s="22"/>
      <c r="L84" s="44" t="s">
        <v>68</v>
      </c>
      <c r="M84" s="45">
        <f>SUM(M82:M83)</f>
        <v>0</v>
      </c>
    </row>
    <row r="85" spans="1:24" s="4" customFormat="1">
      <c r="A85" s="22"/>
      <c r="B85" s="23"/>
      <c r="C85" s="22"/>
      <c r="D85" s="22"/>
      <c r="E85" s="22"/>
      <c r="F85" s="22"/>
      <c r="G85" s="22"/>
      <c r="H85" s="22"/>
      <c r="I85" s="22"/>
      <c r="J85" s="22"/>
      <c r="K85" s="22"/>
      <c r="L85" s="39"/>
      <c r="M85" s="38"/>
    </row>
    <row r="86" spans="1:24" s="4" customFormat="1">
      <c r="A86" s="22"/>
      <c r="B86" s="23"/>
      <c r="C86" s="22"/>
      <c r="D86" s="22"/>
      <c r="E86" s="22"/>
      <c r="F86" s="22"/>
      <c r="G86" s="22"/>
      <c r="H86" s="22"/>
      <c r="I86" s="22"/>
      <c r="J86" s="22"/>
      <c r="K86" s="22"/>
      <c r="L86" s="39"/>
      <c r="M86" s="38"/>
    </row>
    <row r="87" spans="1:24" s="4" customFormat="1">
      <c r="A87" s="22"/>
      <c r="B87" s="23"/>
      <c r="C87" s="22"/>
      <c r="D87" s="22"/>
      <c r="E87" s="22"/>
      <c r="F87" s="22"/>
      <c r="G87" s="22"/>
      <c r="H87" s="22"/>
      <c r="I87" s="22"/>
      <c r="J87" s="22"/>
      <c r="K87" s="22"/>
      <c r="L87" s="22"/>
      <c r="M87" s="23"/>
    </row>
    <row r="88" spans="1:24" ht="56.25">
      <c r="A88" s="30" t="s">
        <v>0</v>
      </c>
      <c r="B88" s="30" t="s">
        <v>69</v>
      </c>
      <c r="C88" s="48" t="s">
        <v>86</v>
      </c>
      <c r="D88" s="31" t="s">
        <v>87</v>
      </c>
      <c r="E88" s="31" t="s">
        <v>88</v>
      </c>
      <c r="F88" s="31" t="s">
        <v>89</v>
      </c>
      <c r="G88" s="31" t="s">
        <v>90</v>
      </c>
      <c r="H88" s="31" t="s">
        <v>91</v>
      </c>
      <c r="I88" s="31" t="s">
        <v>92</v>
      </c>
      <c r="J88" s="29" t="s">
        <v>93</v>
      </c>
      <c r="K88" s="31" t="s">
        <v>94</v>
      </c>
      <c r="L88" s="29" t="s">
        <v>95</v>
      </c>
      <c r="M88" s="31" t="s">
        <v>96</v>
      </c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</row>
    <row r="89" spans="1:24" ht="22.5">
      <c r="A89" s="10">
        <v>1</v>
      </c>
      <c r="B89" s="20" t="s">
        <v>70</v>
      </c>
      <c r="C89" s="12"/>
      <c r="D89" s="32">
        <v>30</v>
      </c>
      <c r="E89" s="33">
        <f t="shared" ref="E89:E102" si="10">C89*D89</f>
        <v>0</v>
      </c>
      <c r="F89" s="13">
        <v>15</v>
      </c>
      <c r="G89" s="14">
        <f t="shared" ref="G89:G102" si="11">C89*F89</f>
        <v>0</v>
      </c>
      <c r="H89" s="13">
        <v>0</v>
      </c>
      <c r="I89" s="14">
        <f t="shared" ref="I89:I102" si="12">C89*H89</f>
        <v>0</v>
      </c>
      <c r="J89" s="13">
        <v>0</v>
      </c>
      <c r="K89" s="14">
        <f t="shared" ref="K89:K102" si="13">C89*J89</f>
        <v>0</v>
      </c>
      <c r="L89" s="13">
        <v>6</v>
      </c>
      <c r="M89" s="15">
        <f t="shared" ref="M89:M102" si="14">C89*L89</f>
        <v>0</v>
      </c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</row>
    <row r="90" spans="1:24" ht="22.5">
      <c r="A90" s="10">
        <v>2</v>
      </c>
      <c r="B90" s="20" t="s">
        <v>71</v>
      </c>
      <c r="C90" s="34"/>
      <c r="D90" s="32">
        <v>0</v>
      </c>
      <c r="E90" s="33">
        <f t="shared" si="10"/>
        <v>0</v>
      </c>
      <c r="F90" s="13">
        <v>27</v>
      </c>
      <c r="G90" s="14">
        <f t="shared" si="11"/>
        <v>0</v>
      </c>
      <c r="H90" s="13">
        <v>0</v>
      </c>
      <c r="I90" s="14">
        <f t="shared" si="12"/>
        <v>0</v>
      </c>
      <c r="J90" s="13">
        <v>0</v>
      </c>
      <c r="K90" s="14">
        <f t="shared" si="13"/>
        <v>0</v>
      </c>
      <c r="L90" s="13">
        <v>6</v>
      </c>
      <c r="M90" s="15">
        <f t="shared" si="14"/>
        <v>0</v>
      </c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</row>
    <row r="91" spans="1:24">
      <c r="A91" s="10">
        <v>3</v>
      </c>
      <c r="B91" s="20" t="s">
        <v>72</v>
      </c>
      <c r="C91" s="12"/>
      <c r="D91" s="13">
        <v>60</v>
      </c>
      <c r="E91" s="33">
        <f t="shared" si="10"/>
        <v>0</v>
      </c>
      <c r="F91" s="13">
        <v>45</v>
      </c>
      <c r="G91" s="14">
        <f t="shared" si="11"/>
        <v>0</v>
      </c>
      <c r="H91" s="13">
        <v>1</v>
      </c>
      <c r="I91" s="14">
        <f t="shared" si="12"/>
        <v>0</v>
      </c>
      <c r="J91" s="13">
        <v>15</v>
      </c>
      <c r="K91" s="14">
        <f t="shared" si="13"/>
        <v>0</v>
      </c>
      <c r="L91" s="13">
        <v>4</v>
      </c>
      <c r="M91" s="15">
        <f t="shared" si="14"/>
        <v>0</v>
      </c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</row>
    <row r="92" spans="1:24" ht="22.5">
      <c r="A92" s="10">
        <v>4</v>
      </c>
      <c r="B92" s="20" t="s">
        <v>73</v>
      </c>
      <c r="C92" s="12"/>
      <c r="D92" s="13">
        <v>23</v>
      </c>
      <c r="E92" s="33">
        <f t="shared" si="10"/>
        <v>0</v>
      </c>
      <c r="F92" s="13">
        <v>0</v>
      </c>
      <c r="G92" s="14">
        <f t="shared" si="11"/>
        <v>0</v>
      </c>
      <c r="H92" s="13">
        <v>0</v>
      </c>
      <c r="I92" s="14">
        <f t="shared" si="12"/>
        <v>0</v>
      </c>
      <c r="J92" s="13">
        <v>40</v>
      </c>
      <c r="K92" s="14">
        <f t="shared" si="13"/>
        <v>0</v>
      </c>
      <c r="L92" s="13">
        <v>34</v>
      </c>
      <c r="M92" s="15">
        <f t="shared" si="14"/>
        <v>0</v>
      </c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</row>
    <row r="93" spans="1:24">
      <c r="A93" s="10">
        <v>5</v>
      </c>
      <c r="B93" s="20" t="s">
        <v>74</v>
      </c>
      <c r="C93" s="12"/>
      <c r="D93" s="13">
        <v>37</v>
      </c>
      <c r="E93" s="33">
        <f t="shared" si="10"/>
        <v>0</v>
      </c>
      <c r="F93" s="13">
        <v>33</v>
      </c>
      <c r="G93" s="14">
        <f t="shared" si="11"/>
        <v>0</v>
      </c>
      <c r="H93" s="13">
        <v>0</v>
      </c>
      <c r="I93" s="14">
        <f t="shared" si="12"/>
        <v>0</v>
      </c>
      <c r="J93" s="13">
        <v>140</v>
      </c>
      <c r="K93" s="14">
        <f t="shared" si="13"/>
        <v>0</v>
      </c>
      <c r="L93" s="13">
        <v>28</v>
      </c>
      <c r="M93" s="15">
        <f t="shared" si="14"/>
        <v>0</v>
      </c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</row>
    <row r="94" spans="1:24">
      <c r="A94" s="10">
        <v>6</v>
      </c>
      <c r="B94" s="20" t="s">
        <v>75</v>
      </c>
      <c r="C94" s="12"/>
      <c r="D94" s="13">
        <v>2</v>
      </c>
      <c r="E94" s="33">
        <f t="shared" si="10"/>
        <v>0</v>
      </c>
      <c r="F94" s="13">
        <v>19</v>
      </c>
      <c r="G94" s="14">
        <f t="shared" si="11"/>
        <v>0</v>
      </c>
      <c r="H94" s="13">
        <v>0</v>
      </c>
      <c r="I94" s="14">
        <f t="shared" si="12"/>
        <v>0</v>
      </c>
      <c r="J94" s="13">
        <v>0</v>
      </c>
      <c r="K94" s="14">
        <f t="shared" si="13"/>
        <v>0</v>
      </c>
      <c r="L94" s="13">
        <v>25</v>
      </c>
      <c r="M94" s="15">
        <f t="shared" si="14"/>
        <v>0</v>
      </c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</row>
    <row r="95" spans="1:24">
      <c r="A95" s="10">
        <v>7</v>
      </c>
      <c r="B95" s="20" t="s">
        <v>76</v>
      </c>
      <c r="C95" s="12"/>
      <c r="D95" s="13">
        <v>0</v>
      </c>
      <c r="E95" s="33">
        <f t="shared" si="10"/>
        <v>0</v>
      </c>
      <c r="F95" s="13">
        <v>0</v>
      </c>
      <c r="G95" s="14">
        <f t="shared" si="11"/>
        <v>0</v>
      </c>
      <c r="H95" s="13">
        <v>0</v>
      </c>
      <c r="I95" s="14">
        <f t="shared" si="12"/>
        <v>0</v>
      </c>
      <c r="J95" s="13">
        <v>130</v>
      </c>
      <c r="K95" s="14">
        <f t="shared" si="13"/>
        <v>0</v>
      </c>
      <c r="L95" s="13">
        <v>107</v>
      </c>
      <c r="M95" s="15">
        <f t="shared" si="14"/>
        <v>0</v>
      </c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</row>
    <row r="96" spans="1:24">
      <c r="A96" s="10">
        <v>8</v>
      </c>
      <c r="B96" s="11" t="s">
        <v>77</v>
      </c>
      <c r="C96" s="12"/>
      <c r="D96" s="13">
        <v>27</v>
      </c>
      <c r="E96" s="33">
        <f t="shared" si="10"/>
        <v>0</v>
      </c>
      <c r="F96" s="13">
        <v>33</v>
      </c>
      <c r="G96" s="14">
        <f t="shared" si="11"/>
        <v>0</v>
      </c>
      <c r="H96" s="13">
        <v>0</v>
      </c>
      <c r="I96" s="14">
        <f t="shared" si="12"/>
        <v>0</v>
      </c>
      <c r="J96" s="13">
        <v>20</v>
      </c>
      <c r="K96" s="14">
        <f t="shared" si="13"/>
        <v>0</v>
      </c>
      <c r="L96" s="13">
        <v>230</v>
      </c>
      <c r="M96" s="15">
        <f t="shared" si="14"/>
        <v>0</v>
      </c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</row>
    <row r="97" spans="1:24">
      <c r="A97" s="10">
        <v>9</v>
      </c>
      <c r="B97" s="20" t="s">
        <v>78</v>
      </c>
      <c r="C97" s="12"/>
      <c r="D97" s="13">
        <v>32</v>
      </c>
      <c r="E97" s="33">
        <f t="shared" si="10"/>
        <v>0</v>
      </c>
      <c r="F97" s="13">
        <v>34</v>
      </c>
      <c r="G97" s="14">
        <f t="shared" si="11"/>
        <v>0</v>
      </c>
      <c r="H97" s="13">
        <v>0</v>
      </c>
      <c r="I97" s="14">
        <f t="shared" si="12"/>
        <v>0</v>
      </c>
      <c r="J97" s="13">
        <v>30</v>
      </c>
      <c r="K97" s="14">
        <f t="shared" si="13"/>
        <v>0</v>
      </c>
      <c r="L97" s="13">
        <v>10</v>
      </c>
      <c r="M97" s="15">
        <f t="shared" si="14"/>
        <v>0</v>
      </c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</row>
    <row r="98" spans="1:24">
      <c r="A98" s="10">
        <v>10</v>
      </c>
      <c r="B98" s="11" t="s">
        <v>79</v>
      </c>
      <c r="C98" s="12"/>
      <c r="D98" s="13">
        <v>0</v>
      </c>
      <c r="E98" s="33">
        <f t="shared" si="10"/>
        <v>0</v>
      </c>
      <c r="F98" s="13">
        <v>43</v>
      </c>
      <c r="G98" s="14">
        <f t="shared" si="11"/>
        <v>0</v>
      </c>
      <c r="H98" s="13">
        <v>0</v>
      </c>
      <c r="I98" s="14">
        <f t="shared" si="12"/>
        <v>0</v>
      </c>
      <c r="J98" s="13">
        <v>30</v>
      </c>
      <c r="K98" s="14">
        <f t="shared" si="13"/>
        <v>0</v>
      </c>
      <c r="L98" s="13">
        <v>19</v>
      </c>
      <c r="M98" s="15">
        <f t="shared" si="14"/>
        <v>0</v>
      </c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</row>
    <row r="99" spans="1:24">
      <c r="A99" s="10">
        <v>11</v>
      </c>
      <c r="B99" s="20" t="s">
        <v>80</v>
      </c>
      <c r="C99" s="12"/>
      <c r="D99" s="13">
        <v>0</v>
      </c>
      <c r="E99" s="33">
        <f t="shared" si="10"/>
        <v>0</v>
      </c>
      <c r="F99" s="13">
        <v>0</v>
      </c>
      <c r="G99" s="14">
        <f t="shared" si="11"/>
        <v>0</v>
      </c>
      <c r="H99" s="13">
        <v>0</v>
      </c>
      <c r="I99" s="14">
        <f t="shared" si="12"/>
        <v>0</v>
      </c>
      <c r="J99" s="13">
        <v>0</v>
      </c>
      <c r="K99" s="14">
        <f t="shared" si="13"/>
        <v>0</v>
      </c>
      <c r="L99" s="13">
        <v>10</v>
      </c>
      <c r="M99" s="15">
        <f t="shared" si="14"/>
        <v>0</v>
      </c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</row>
    <row r="100" spans="1:24">
      <c r="A100" s="10">
        <v>12</v>
      </c>
      <c r="B100" s="20" t="s">
        <v>81</v>
      </c>
      <c r="C100" s="12"/>
      <c r="D100" s="13">
        <v>43</v>
      </c>
      <c r="E100" s="33">
        <f t="shared" si="10"/>
        <v>0</v>
      </c>
      <c r="F100" s="13">
        <v>0</v>
      </c>
      <c r="G100" s="14">
        <f t="shared" si="11"/>
        <v>0</v>
      </c>
      <c r="H100" s="13">
        <v>0</v>
      </c>
      <c r="I100" s="14">
        <f t="shared" si="12"/>
        <v>0</v>
      </c>
      <c r="J100" s="13">
        <v>20</v>
      </c>
      <c r="K100" s="14">
        <f t="shared" si="13"/>
        <v>0</v>
      </c>
      <c r="L100" s="13">
        <v>1</v>
      </c>
      <c r="M100" s="15">
        <f t="shared" si="14"/>
        <v>0</v>
      </c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</row>
    <row r="101" spans="1:24" s="1" customFormat="1" ht="22.5">
      <c r="A101" s="10">
        <v>13</v>
      </c>
      <c r="B101" s="20" t="s">
        <v>82</v>
      </c>
      <c r="C101" s="12"/>
      <c r="D101" s="13">
        <v>0</v>
      </c>
      <c r="E101" s="33">
        <f t="shared" si="10"/>
        <v>0</v>
      </c>
      <c r="F101" s="35">
        <v>0</v>
      </c>
      <c r="G101" s="14">
        <f t="shared" si="11"/>
        <v>0</v>
      </c>
      <c r="H101" s="13">
        <v>0</v>
      </c>
      <c r="I101" s="14">
        <f t="shared" si="12"/>
        <v>0</v>
      </c>
      <c r="J101" s="35">
        <v>10</v>
      </c>
      <c r="K101" s="14">
        <f t="shared" si="13"/>
        <v>0</v>
      </c>
      <c r="L101" s="35">
        <v>0</v>
      </c>
      <c r="M101" s="15">
        <f t="shared" si="14"/>
        <v>0</v>
      </c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</row>
    <row r="102" spans="1:24" s="1" customFormat="1" ht="22.5">
      <c r="A102" s="10">
        <v>14</v>
      </c>
      <c r="B102" s="20" t="s">
        <v>83</v>
      </c>
      <c r="C102" s="12"/>
      <c r="D102" s="13">
        <v>0</v>
      </c>
      <c r="E102" s="33">
        <f t="shared" si="10"/>
        <v>0</v>
      </c>
      <c r="F102" s="35">
        <v>0</v>
      </c>
      <c r="G102" s="14">
        <f t="shared" si="11"/>
        <v>0</v>
      </c>
      <c r="H102" s="13">
        <v>0</v>
      </c>
      <c r="I102" s="14">
        <f t="shared" si="12"/>
        <v>0</v>
      </c>
      <c r="J102" s="35">
        <v>12</v>
      </c>
      <c r="K102" s="14">
        <f t="shared" si="13"/>
        <v>0</v>
      </c>
      <c r="L102" s="35">
        <v>0</v>
      </c>
      <c r="M102" s="15">
        <f t="shared" si="14"/>
        <v>0</v>
      </c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</row>
    <row r="103" spans="1:24">
      <c r="A103" s="36"/>
      <c r="B103" s="36"/>
      <c r="C103" s="24" t="s">
        <v>65</v>
      </c>
      <c r="D103" s="37"/>
      <c r="E103" s="38">
        <f>SUM(E89:E102)</f>
        <v>0</v>
      </c>
      <c r="F103" s="37"/>
      <c r="G103" s="38">
        <f>SUM(G89:G102)</f>
        <v>0</v>
      </c>
      <c r="H103" s="39"/>
      <c r="I103" s="38">
        <f>SUM(I89:I102)</f>
        <v>0</v>
      </c>
      <c r="J103" s="40"/>
      <c r="K103" s="38">
        <f>SUM(K89:K102)</f>
        <v>0</v>
      </c>
      <c r="L103" s="39"/>
      <c r="M103" s="38">
        <f>SUM(M89:M102)</f>
        <v>0</v>
      </c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</row>
    <row r="104" spans="1:24" ht="38.25">
      <c r="A104" s="41"/>
      <c r="B104" s="41"/>
      <c r="C104" s="41"/>
      <c r="D104" s="41"/>
      <c r="E104" s="41"/>
      <c r="F104" s="41"/>
      <c r="G104" s="41"/>
      <c r="H104" s="41"/>
      <c r="I104" s="41"/>
      <c r="J104" s="41"/>
      <c r="K104" s="41"/>
      <c r="L104" s="44" t="s">
        <v>84</v>
      </c>
      <c r="M104" s="45">
        <f>E103+G103+I103+K103+M103</f>
        <v>0</v>
      </c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</row>
    <row r="105" spans="1:24">
      <c r="A105" s="41"/>
      <c r="B105" s="41"/>
      <c r="C105" s="41"/>
      <c r="D105" s="41"/>
      <c r="E105" s="41"/>
      <c r="F105" s="41"/>
      <c r="G105" s="41"/>
      <c r="H105" s="41"/>
      <c r="I105" s="41"/>
      <c r="J105" s="41"/>
      <c r="K105" s="41"/>
      <c r="L105" s="44" t="s">
        <v>85</v>
      </c>
      <c r="M105" s="45">
        <f>M104*6%</f>
        <v>0</v>
      </c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</row>
    <row r="106" spans="1:24">
      <c r="A106" s="41"/>
      <c r="B106" s="41"/>
      <c r="C106" s="41"/>
      <c r="D106" s="41"/>
      <c r="E106" s="41"/>
      <c r="F106" s="41"/>
      <c r="G106" s="41"/>
      <c r="H106" s="41"/>
      <c r="I106" s="41"/>
      <c r="J106" s="41"/>
      <c r="K106" s="41"/>
      <c r="L106" s="44" t="s">
        <v>68</v>
      </c>
      <c r="M106" s="45">
        <f>SUM(M104:M105)</f>
        <v>0</v>
      </c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</row>
    <row r="107" spans="1:24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</row>
    <row r="108" spans="1:24" ht="30" customHeight="1">
      <c r="A108" s="3"/>
      <c r="B108" s="46" t="s">
        <v>109</v>
      </c>
      <c r="C108" s="3"/>
      <c r="D108" s="3"/>
      <c r="E108" s="3"/>
      <c r="F108" s="3"/>
      <c r="G108" s="3"/>
      <c r="I108" s="49" t="s">
        <v>97</v>
      </c>
      <c r="J108" s="50"/>
      <c r="K108" s="50"/>
      <c r="L108" s="56">
        <f>M104+M82</f>
        <v>0</v>
      </c>
      <c r="M108" s="57"/>
    </row>
    <row r="109" spans="1:24" ht="21.75" customHeight="1">
      <c r="A109" s="3"/>
      <c r="B109" s="4"/>
      <c r="C109" s="3"/>
      <c r="D109" s="3"/>
      <c r="E109" s="3"/>
      <c r="F109" s="3"/>
      <c r="G109" s="3"/>
      <c r="I109" s="49" t="s">
        <v>67</v>
      </c>
      <c r="J109" s="50"/>
      <c r="K109" s="50"/>
      <c r="L109" s="56">
        <f>M83</f>
        <v>0</v>
      </c>
      <c r="M109" s="57"/>
    </row>
    <row r="110" spans="1:24" ht="22.5" customHeight="1">
      <c r="A110" s="3"/>
      <c r="B110" s="4"/>
      <c r="C110" s="3"/>
      <c r="D110" s="3"/>
      <c r="E110" s="3"/>
      <c r="F110" s="3"/>
      <c r="G110" s="3"/>
      <c r="I110" s="49" t="s">
        <v>98</v>
      </c>
      <c r="J110" s="50"/>
      <c r="K110" s="50"/>
      <c r="L110" s="56">
        <f>M105</f>
        <v>0</v>
      </c>
      <c r="M110" s="57"/>
    </row>
    <row r="111" spans="1:24" ht="18" customHeight="1">
      <c r="A111" s="3"/>
      <c r="B111" s="4"/>
      <c r="C111" s="3"/>
      <c r="D111" s="3"/>
      <c r="E111" s="3"/>
      <c r="F111" s="3"/>
      <c r="G111" s="3"/>
      <c r="I111" s="49" t="s">
        <v>99</v>
      </c>
      <c r="J111" s="50"/>
      <c r="K111" s="50"/>
      <c r="L111" s="56">
        <f>L108+L109+L110</f>
        <v>0</v>
      </c>
      <c r="M111" s="57"/>
    </row>
  </sheetData>
  <mergeCells count="19">
    <mergeCell ref="A4:B4"/>
    <mergeCell ref="A5:B5"/>
    <mergeCell ref="H1:I1"/>
    <mergeCell ref="H3:M3"/>
    <mergeCell ref="H4:M4"/>
    <mergeCell ref="H2:M2"/>
    <mergeCell ref="H5:I5"/>
    <mergeCell ref="K5:L5"/>
    <mergeCell ref="I111:K111"/>
    <mergeCell ref="A11:M11"/>
    <mergeCell ref="A7:M7"/>
    <mergeCell ref="A9:M9"/>
    <mergeCell ref="I108:K108"/>
    <mergeCell ref="L108:M108"/>
    <mergeCell ref="L109:M109"/>
    <mergeCell ref="L110:M110"/>
    <mergeCell ref="L111:M111"/>
    <mergeCell ref="I109:K109"/>
    <mergeCell ref="I110:K110"/>
  </mergeCells>
  <pageMargins left="0.7" right="0.7" top="0.75" bottom="0.75" header="0.3" footer="0.3"/>
  <pageSetup paperSize="9" orientation="landscape" r:id="rId1"/>
  <legacyDrawing r:id="rId2"/>
  <oleObjects>
    <oleObject progId="Word.Picture.8" shapeId="1025" r:id="rId3"/>
  </oleObject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B122" sqref="B122"/>
    </sheetView>
  </sheetViews>
  <sheetFormatPr defaultRowHeight="15"/>
  <sheetData/>
  <pageMargins left="0.7" right="0.7" top="0.75" bottom="0.75" header="0.3" footer="0.3"/>
  <pageSetup paperSize="9" orientation="landscape" verticalDpi="0" r:id="rId1"/>
  <legacyDrawing r:id="rId2"/>
  <oleObjects>
    <oleObject progId="Word.Picture.8" shapeId="2049" r:id="rId3"/>
  </oleObjects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Φύλλο1</vt:lpstr>
      <vt:lpstr>Φύλλο2</vt:lpstr>
      <vt:lpstr>Φύλλο3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dimospc10</dc:creator>
  <cp:lastModifiedBy>dimospc10</cp:lastModifiedBy>
  <cp:lastPrinted>2020-06-16T07:18:14Z</cp:lastPrinted>
  <dcterms:created xsi:type="dcterms:W3CDTF">2020-05-28T08:59:39Z</dcterms:created>
  <dcterms:modified xsi:type="dcterms:W3CDTF">2020-06-16T07:18:17Z</dcterms:modified>
</cp:coreProperties>
</file>